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DIF-LLR\MIRIAM\CUENTA PUBLICA\"/>
    </mc:Choice>
  </mc:AlternateContent>
  <xr:revisionPtr revIDLastSave="0" documentId="8_{29DB438E-B8AF-4AF0-B6B5-17AC690866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AA" sheetId="2" r:id="rId1"/>
  </sheets>
  <definedNames>
    <definedName name="_xlnm._FilterDatabase" localSheetId="0" hidden="1">EAA!$A$2:$F$21</definedName>
    <definedName name="_xlnm.Print_Area" localSheetId="0">EAA!$A$1:$F$33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2" l="1"/>
  <c r="E21" i="2"/>
  <c r="F20" i="2"/>
  <c r="E20" i="2"/>
  <c r="F19" i="2"/>
  <c r="E19" i="2"/>
  <c r="F18" i="2"/>
  <c r="E18" i="2"/>
  <c r="F17" i="2"/>
  <c r="E17" i="2"/>
  <c r="F16" i="2"/>
  <c r="E16" i="2"/>
  <c r="F15" i="2"/>
  <c r="E15" i="2"/>
  <c r="F14" i="2"/>
  <c r="E14" i="2"/>
  <c r="F13" i="2"/>
  <c r="E13" i="2"/>
  <c r="F12" i="2"/>
  <c r="E12" i="2"/>
  <c r="D12" i="2"/>
  <c r="C12" i="2"/>
  <c r="B12" i="2"/>
  <c r="F11" i="2"/>
  <c r="E11" i="2"/>
  <c r="F10" i="2"/>
  <c r="E10" i="2"/>
  <c r="F9" i="2"/>
  <c r="E9" i="2"/>
  <c r="F8" i="2"/>
  <c r="E8" i="2"/>
  <c r="F7" i="2"/>
  <c r="E7" i="2"/>
  <c r="F6" i="2"/>
  <c r="E6" i="2"/>
  <c r="F5" i="2"/>
  <c r="E5" i="2"/>
  <c r="F4" i="2"/>
  <c r="E4" i="2"/>
  <c r="D4" i="2"/>
  <c r="C4" i="2"/>
  <c r="B4" i="2"/>
  <c r="F3" i="2"/>
  <c r="E3" i="2"/>
  <c r="D3" i="2"/>
  <c r="C3" i="2"/>
  <c r="B3" i="2"/>
</calcChain>
</file>

<file path=xl/sharedStrings.xml><?xml version="1.0" encoding="utf-8"?>
<sst xmlns="http://schemas.openxmlformats.org/spreadsheetml/2006/main" count="27" uniqueCount="27">
  <si>
    <t>Sistema para el Desarrollo Integral de la Familia del Municipio de Valle de Santiago, Gto.
Estado Analítico del Activo
Del 1 de Enero al 30 de Septiembre de 2026
(Cifras en Pesos)</t>
  </si>
  <si>
    <t>Concepto</t>
  </si>
  <si>
    <t>Saldo Inicial</t>
  </si>
  <si>
    <t>Cargos del Periodo</t>
  </si>
  <si>
    <t>Abonos del Periodo</t>
  </si>
  <si>
    <t>Saldo Final</t>
  </si>
  <si>
    <t>Variación del Periodo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</si>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</sst>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\$* #,##0.00_-;\-\$* #,##0.00_-;_-\$* &quot;-&quot;??_-;_-@_-"/>
    <numFmt numFmtId="166" formatCode="_-[$€-2]* #,##0.00_-;\-[$€-2]* #,##0.00_-;_-[$€-2]* &quot;-&quot;??_-"/>
  </numFmts>
  <fonts count="6">
    <font>
      <sz val="8"/>
      <color theme="1"/>
      <name val="Arial"/>
      <charset val="134"/>
    </font>
    <font>
      <b/>
      <sz val="8"/>
      <name val="Arial"/>
      <charset val="134"/>
    </font>
    <font>
      <sz val="8"/>
      <name val="Arial"/>
      <charset val="134"/>
    </font>
    <font>
      <sz val="10"/>
      <name val="Arial"/>
      <charset val="134"/>
    </font>
    <font>
      <sz val="11"/>
      <color theme="1"/>
      <name val="Calibri"/>
      <charset val="134"/>
      <scheme val="minor"/>
    </font>
    <font>
      <sz val="11"/>
      <color indexed="8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6">
    <xf numFmtId="0" fontId="0" fillId="0" borderId="0"/>
    <xf numFmtId="166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</cellStyleXfs>
  <cellXfs count="14">
    <xf numFmtId="0" fontId="0" fillId="0" borderId="0" xfId="0"/>
    <xf numFmtId="0" fontId="0" fillId="0" borderId="0" xfId="0" applyProtection="1">
      <protection locked="0"/>
    </xf>
    <xf numFmtId="0" fontId="1" fillId="2" borderId="4" xfId="8" applyFont="1" applyFill="1" applyBorder="1" applyAlignment="1">
      <alignment horizontal="center" vertical="center" wrapText="1"/>
    </xf>
    <xf numFmtId="4" fontId="1" fillId="2" borderId="4" xfId="8" applyNumberFormat="1" applyFont="1" applyFill="1" applyBorder="1" applyAlignment="1">
      <alignment horizontal="center" vertical="center" wrapText="1"/>
    </xf>
    <xf numFmtId="0" fontId="1" fillId="0" borderId="4" xfId="8" applyFont="1" applyBorder="1" applyAlignment="1">
      <alignment horizontal="left" vertical="top" indent="1"/>
    </xf>
    <xf numFmtId="3" fontId="1" fillId="0" borderId="4" xfId="8" applyNumberFormat="1" applyFont="1" applyBorder="1" applyAlignment="1" applyProtection="1">
      <alignment vertical="top" wrapText="1"/>
      <protection locked="0"/>
    </xf>
    <xf numFmtId="0" fontId="1" fillId="0" borderId="4" xfId="8" applyFont="1" applyBorder="1" applyAlignment="1">
      <alignment horizontal="left" vertical="top" indent="2"/>
    </xf>
    <xf numFmtId="0" fontId="2" fillId="0" borderId="4" xfId="8" applyFont="1" applyBorder="1" applyAlignment="1">
      <alignment horizontal="left" vertical="top" indent="2"/>
    </xf>
    <xf numFmtId="3" fontId="2" fillId="0" borderId="4" xfId="8" applyNumberFormat="1" applyFont="1" applyBorder="1" applyAlignment="1" applyProtection="1">
      <alignment vertical="top" wrapText="1"/>
      <protection locked="0"/>
    </xf>
    <xf numFmtId="3" fontId="2" fillId="0" borderId="4" xfId="8" applyNumberFormat="1" applyFont="1" applyBorder="1" applyAlignment="1" applyProtection="1">
      <alignment wrapText="1"/>
      <protection locked="0"/>
    </xf>
    <xf numFmtId="0" fontId="3" fillId="0" borderId="0" xfId="8" applyAlignment="1" applyProtection="1">
      <alignment horizontal="left" vertical="top" indent="1"/>
      <protection locked="0"/>
    </xf>
    <xf numFmtId="0" fontId="1" fillId="2" borderId="1" xfId="8" applyFont="1" applyFill="1" applyBorder="1" applyAlignment="1" applyProtection="1">
      <alignment horizontal="center" vertical="center" wrapText="1"/>
      <protection locked="0"/>
    </xf>
    <xf numFmtId="0" fontId="1" fillId="2" borderId="2" xfId="8" applyFont="1" applyFill="1" applyBorder="1" applyAlignment="1" applyProtection="1">
      <alignment horizontal="center" vertical="center" wrapText="1"/>
      <protection locked="0"/>
    </xf>
    <xf numFmtId="0" fontId="1" fillId="2" borderId="3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31000000}"/>
    <cellStyle name="Millares 2" xfId="2" xr:uid="{00000000-0005-0000-0000-000032000000}"/>
    <cellStyle name="Millares 2 2" xfId="3" xr:uid="{00000000-0005-0000-0000-000033000000}"/>
    <cellStyle name="Millares 2 3" xfId="4" xr:uid="{00000000-0005-0000-0000-000034000000}"/>
    <cellStyle name="Millares 3" xfId="5" xr:uid="{00000000-0005-0000-0000-000035000000}"/>
    <cellStyle name="Moneda 2" xfId="6" xr:uid="{00000000-0005-0000-0000-000036000000}"/>
    <cellStyle name="Normal" xfId="0" builtinId="0"/>
    <cellStyle name="Normal 2" xfId="7" xr:uid="{00000000-0005-0000-0000-000037000000}"/>
    <cellStyle name="Normal 2 2" xfId="8" xr:uid="{00000000-0005-0000-0000-000038000000}"/>
    <cellStyle name="Normal 3" xfId="9" xr:uid="{00000000-0005-0000-0000-000039000000}"/>
    <cellStyle name="Normal 4" xfId="10" xr:uid="{00000000-0005-0000-0000-00003A000000}"/>
    <cellStyle name="Normal 4 2" xfId="11" xr:uid="{00000000-0005-0000-0000-00003B000000}"/>
    <cellStyle name="Normal 5" xfId="12" xr:uid="{00000000-0005-0000-0000-00003C000000}"/>
    <cellStyle name="Normal 5 2" xfId="13" xr:uid="{00000000-0005-0000-0000-00003D000000}"/>
    <cellStyle name="Normal 6" xfId="14" xr:uid="{00000000-0005-0000-0000-00003E000000}"/>
    <cellStyle name="Normal 6 2" xfId="15" xr:uid="{00000000-0005-0000-0000-00003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>
      <selection activeCell="J24" sqref="J24"/>
    </sheetView>
  </sheetViews>
  <sheetFormatPr baseColWidth="10" defaultColWidth="12" defaultRowHeight="11.25"/>
  <cols>
    <col min="1" max="1" width="65.83203125" style="1" customWidth="1"/>
    <col min="2" max="6" width="20.83203125" style="1" customWidth="1"/>
    <col min="7" max="16384" width="12" style="1"/>
  </cols>
  <sheetData>
    <row r="1" spans="1:6" ht="45" customHeight="1">
      <c r="A1" s="11" t="s">
        <v>0</v>
      </c>
      <c r="B1" s="12"/>
      <c r="C1" s="12"/>
      <c r="D1" s="12"/>
      <c r="E1" s="12"/>
      <c r="F1" s="13"/>
    </row>
    <row r="2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4" t="s">
        <v>7</v>
      </c>
      <c r="B3" s="5">
        <f>B4+B12</f>
        <v>8166193.0700000003</v>
      </c>
      <c r="C3" s="5">
        <f t="shared" ref="C3:F3" si="0">C4+C12</f>
        <v>22012281.43</v>
      </c>
      <c r="D3" s="5">
        <f t="shared" si="0"/>
        <v>21978352.800000001</v>
      </c>
      <c r="E3" s="5">
        <f t="shared" si="0"/>
        <v>8200121.7000000002</v>
      </c>
      <c r="F3" s="5">
        <f t="shared" si="0"/>
        <v>33928.629999998397</v>
      </c>
    </row>
    <row r="4" spans="1:6">
      <c r="A4" s="6" t="s">
        <v>8</v>
      </c>
      <c r="B4" s="5">
        <f>SUM(B5:B11)</f>
        <v>6503944.6600000001</v>
      </c>
      <c r="C4" s="5">
        <f>SUM(C5:C11)</f>
        <v>19596506.489999998</v>
      </c>
      <c r="D4" s="5">
        <f>SUM(D5:D11)</f>
        <v>20548612.98</v>
      </c>
      <c r="E4" s="5">
        <f>SUM(E5:E11)</f>
        <v>5551838.1699999999</v>
      </c>
      <c r="F4" s="5">
        <f>SUM(F5:F11)</f>
        <v>-952106.49000000197</v>
      </c>
    </row>
    <row r="5" spans="1:6">
      <c r="A5" s="7" t="s">
        <v>9</v>
      </c>
      <c r="B5" s="8">
        <v>5616118.3399999999</v>
      </c>
      <c r="C5" s="8">
        <v>17064531.489999998</v>
      </c>
      <c r="D5" s="8">
        <v>18010637.98</v>
      </c>
      <c r="E5" s="8">
        <f>B5+C5-D5</f>
        <v>4670011.8499999996</v>
      </c>
      <c r="F5" s="8">
        <f t="shared" ref="F5:F11" si="1">E5-B5</f>
        <v>-946106.49000000197</v>
      </c>
    </row>
    <row r="6" spans="1:6">
      <c r="A6" s="7" t="s">
        <v>10</v>
      </c>
      <c r="B6" s="8">
        <v>887826.32</v>
      </c>
      <c r="C6" s="8">
        <v>2531975</v>
      </c>
      <c r="D6" s="8">
        <v>2537975</v>
      </c>
      <c r="E6" s="8">
        <f t="shared" ref="E6:E11" si="2">B6+C6-D6</f>
        <v>881826.32</v>
      </c>
      <c r="F6" s="8">
        <f t="shared" si="1"/>
        <v>-6000.0000000001201</v>
      </c>
    </row>
    <row r="7" spans="1:6">
      <c r="A7" s="7" t="s">
        <v>11</v>
      </c>
      <c r="B7" s="8">
        <v>0</v>
      </c>
      <c r="C7" s="8">
        <v>0</v>
      </c>
      <c r="D7" s="8">
        <v>0</v>
      </c>
      <c r="E7" s="8">
        <f t="shared" si="2"/>
        <v>0</v>
      </c>
      <c r="F7" s="8">
        <f t="shared" si="1"/>
        <v>0</v>
      </c>
    </row>
    <row r="8" spans="1:6">
      <c r="A8" s="7" t="s">
        <v>12</v>
      </c>
      <c r="B8" s="8">
        <v>0</v>
      </c>
      <c r="C8" s="8">
        <v>0</v>
      </c>
      <c r="D8" s="8">
        <v>0</v>
      </c>
      <c r="E8" s="8">
        <f t="shared" si="2"/>
        <v>0</v>
      </c>
      <c r="F8" s="8">
        <f t="shared" si="1"/>
        <v>0</v>
      </c>
    </row>
    <row r="9" spans="1:6">
      <c r="A9" s="7" t="s">
        <v>13</v>
      </c>
      <c r="B9" s="8">
        <v>0</v>
      </c>
      <c r="C9" s="8">
        <v>0</v>
      </c>
      <c r="D9" s="8">
        <v>0</v>
      </c>
      <c r="E9" s="8">
        <f t="shared" si="2"/>
        <v>0</v>
      </c>
      <c r="F9" s="8">
        <f t="shared" si="1"/>
        <v>0</v>
      </c>
    </row>
    <row r="10" spans="1:6">
      <c r="A10" s="7" t="s">
        <v>14</v>
      </c>
      <c r="B10" s="8">
        <v>0</v>
      </c>
      <c r="C10" s="8">
        <v>0</v>
      </c>
      <c r="D10" s="8">
        <v>0</v>
      </c>
      <c r="E10" s="8">
        <f t="shared" si="2"/>
        <v>0</v>
      </c>
      <c r="F10" s="8">
        <f t="shared" si="1"/>
        <v>0</v>
      </c>
    </row>
    <row r="11" spans="1:6">
      <c r="A11" s="7" t="s">
        <v>15</v>
      </c>
      <c r="B11" s="8">
        <v>0</v>
      </c>
      <c r="C11" s="8">
        <v>0</v>
      </c>
      <c r="D11" s="8">
        <v>0</v>
      </c>
      <c r="E11" s="8">
        <f t="shared" si="2"/>
        <v>0</v>
      </c>
      <c r="F11" s="8">
        <f t="shared" si="1"/>
        <v>0</v>
      </c>
    </row>
    <row r="12" spans="1:6">
      <c r="A12" s="6" t="s">
        <v>16</v>
      </c>
      <c r="B12" s="5">
        <f>SUM(B13:B21)</f>
        <v>1662248.41</v>
      </c>
      <c r="C12" s="5">
        <f>SUM(C13:C21)</f>
        <v>2415774.94</v>
      </c>
      <c r="D12" s="5">
        <f>SUM(D13:D21)</f>
        <v>1429739.82</v>
      </c>
      <c r="E12" s="5">
        <f>SUM(E13:E21)</f>
        <v>2648283.5299999998</v>
      </c>
      <c r="F12" s="5">
        <f>SUM(F13:F21)</f>
        <v>986035.12000000104</v>
      </c>
    </row>
    <row r="13" spans="1:6">
      <c r="A13" s="7" t="s">
        <v>17</v>
      </c>
      <c r="B13" s="8">
        <v>0</v>
      </c>
      <c r="C13" s="8">
        <v>0</v>
      </c>
      <c r="D13" s="8">
        <v>0</v>
      </c>
      <c r="E13" s="8">
        <f>B13+C13-D13</f>
        <v>0</v>
      </c>
      <c r="F13" s="8">
        <f t="shared" ref="F13:F21" si="3">E13-B13</f>
        <v>0</v>
      </c>
    </row>
    <row r="14" spans="1:6">
      <c r="A14" s="7" t="s">
        <v>18</v>
      </c>
      <c r="B14" s="9">
        <v>0</v>
      </c>
      <c r="C14" s="9">
        <v>0</v>
      </c>
      <c r="D14" s="9">
        <v>0</v>
      </c>
      <c r="E14" s="9">
        <f t="shared" ref="E14:E21" si="4">B14+C14-D14</f>
        <v>0</v>
      </c>
      <c r="F14" s="9">
        <f t="shared" si="3"/>
        <v>0</v>
      </c>
    </row>
    <row r="15" spans="1:6">
      <c r="A15" s="7" t="s">
        <v>19</v>
      </c>
      <c r="B15" s="9">
        <v>1006074.33</v>
      </c>
      <c r="C15" s="9">
        <v>0</v>
      </c>
      <c r="D15" s="9">
        <v>0</v>
      </c>
      <c r="E15" s="9">
        <f t="shared" si="4"/>
        <v>1006074.33</v>
      </c>
      <c r="F15" s="9">
        <f t="shared" si="3"/>
        <v>0</v>
      </c>
    </row>
    <row r="16" spans="1:6">
      <c r="A16" s="7" t="s">
        <v>20</v>
      </c>
      <c r="B16" s="8">
        <v>3412009.63</v>
      </c>
      <c r="C16" s="8">
        <v>2415774.94</v>
      </c>
      <c r="D16" s="8">
        <v>1227237.47</v>
      </c>
      <c r="E16" s="8">
        <f t="shared" si="4"/>
        <v>4600547.0999999996</v>
      </c>
      <c r="F16" s="8">
        <f t="shared" si="3"/>
        <v>1188537.47</v>
      </c>
    </row>
    <row r="17" spans="1:6">
      <c r="A17" s="7" t="s">
        <v>21</v>
      </c>
      <c r="B17" s="8">
        <v>35297.24</v>
      </c>
      <c r="C17" s="8">
        <v>0</v>
      </c>
      <c r="D17" s="8">
        <v>0</v>
      </c>
      <c r="E17" s="8">
        <f t="shared" si="4"/>
        <v>35297.24</v>
      </c>
      <c r="F17" s="8">
        <f t="shared" si="3"/>
        <v>0</v>
      </c>
    </row>
    <row r="18" spans="1:6">
      <c r="A18" s="7" t="s">
        <v>22</v>
      </c>
      <c r="B18" s="8">
        <v>-2791132.79</v>
      </c>
      <c r="C18" s="8">
        <v>0</v>
      </c>
      <c r="D18" s="8">
        <v>202502.35</v>
      </c>
      <c r="E18" s="8">
        <f t="shared" si="4"/>
        <v>-2993635.14</v>
      </c>
      <c r="F18" s="8">
        <f t="shared" si="3"/>
        <v>-202502.35</v>
      </c>
    </row>
    <row r="19" spans="1:6">
      <c r="A19" s="7" t="s">
        <v>23</v>
      </c>
      <c r="B19" s="8">
        <v>0</v>
      </c>
      <c r="C19" s="8">
        <v>0</v>
      </c>
      <c r="D19" s="8">
        <v>0</v>
      </c>
      <c r="E19" s="8">
        <f t="shared" si="4"/>
        <v>0</v>
      </c>
      <c r="F19" s="8">
        <f t="shared" si="3"/>
        <v>0</v>
      </c>
    </row>
    <row r="20" spans="1:6">
      <c r="A20" s="7" t="s">
        <v>24</v>
      </c>
      <c r="B20" s="8">
        <v>0</v>
      </c>
      <c r="C20" s="8">
        <v>0</v>
      </c>
      <c r="D20" s="8">
        <v>0</v>
      </c>
      <c r="E20" s="8">
        <f t="shared" si="4"/>
        <v>0</v>
      </c>
      <c r="F20" s="8">
        <f t="shared" si="3"/>
        <v>0</v>
      </c>
    </row>
    <row r="21" spans="1:6">
      <c r="A21" s="7" t="s">
        <v>25</v>
      </c>
      <c r="B21" s="8">
        <v>0</v>
      </c>
      <c r="C21" s="8">
        <v>0</v>
      </c>
      <c r="D21" s="8">
        <v>0</v>
      </c>
      <c r="E21" s="8">
        <f t="shared" si="4"/>
        <v>0</v>
      </c>
      <c r="F21" s="8">
        <f t="shared" si="3"/>
        <v>0</v>
      </c>
    </row>
    <row r="23" spans="1:6" ht="12.75">
      <c r="A23" s="10" t="s">
        <v>26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paperSize="9" scale="6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CE3260-E938-4519-B043-9EF89CF0BA17}">
  <ds:schemaRefs/>
</ds:datastoreItem>
</file>

<file path=customXml/itemProps2.xml><?xml version="1.0" encoding="utf-8"?>
<ds:datastoreItem xmlns:ds="http://schemas.openxmlformats.org/officeDocument/2006/customXml" ds:itemID="{99975A6E-67DC-48ED-89E1-88A2BA5B54CA}">
  <ds:schemaRefs/>
</ds:datastoreItem>
</file>

<file path=customXml/itemProps3.xml><?xml version="1.0" encoding="utf-8"?>
<ds:datastoreItem xmlns:ds="http://schemas.openxmlformats.org/officeDocument/2006/customXml" ds:itemID="{94923DD1-1011-4BD6-A599-A03DCF5595C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DIF CONTABILIDAD</cp:lastModifiedBy>
  <cp:lastPrinted>2018-03-08T18:40:00Z</cp:lastPrinted>
  <dcterms:created xsi:type="dcterms:W3CDTF">2014-02-09T04:04:00Z</dcterms:created>
  <dcterms:modified xsi:type="dcterms:W3CDTF">2026-10-26T15:58:20Z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  <property fmtid="{D5CDD505-2E9C-101B-9397-08002B2CF9AE}" pid="3" name="ICV">
    <vt:lpwstr>4602BBA8B2C841A882A970CB9D42B1E8_13</vt:lpwstr>
  </property>
  <property fmtid="{D5CDD505-2E9C-101B-9397-08002B2CF9AE}" pid="4" name="KSOProductBuildVer">
    <vt:lpwstr>2058-12.1.0.29162</vt:lpwstr>
  </property>
  <property fmtid="{D5CDD505-2E9C-101B-9397-08002B2CF9AE}" pid="5" name="CalculationRule">
    <vt:i4>0</vt:i4>
  </property>
</Properties>
</file>