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8D76EFB6-6B3C-413D-801F-180234D668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E25" i="1"/>
  <c r="F25" i="1"/>
  <c r="G25" i="1"/>
  <c r="H25" i="1"/>
  <c r="I25" i="1"/>
  <c r="D25" i="1"/>
  <c r="E20" i="1"/>
  <c r="F20" i="1"/>
  <c r="G20" i="1"/>
  <c r="H20" i="1"/>
  <c r="I20" i="1"/>
  <c r="D20" i="1"/>
  <c r="E12" i="1"/>
  <c r="F12" i="1"/>
  <c r="G12" i="1"/>
  <c r="H12" i="1"/>
  <c r="I12" i="1"/>
  <c r="D12" i="1"/>
  <c r="E8" i="1"/>
  <c r="E35" i="1" s="1"/>
  <c r="F8" i="1"/>
  <c r="G8" i="1"/>
  <c r="H8" i="1"/>
  <c r="I8" i="1"/>
  <c r="D8" i="1"/>
  <c r="E5" i="1"/>
  <c r="F5" i="1"/>
  <c r="F35" i="1" s="1"/>
  <c r="G5" i="1"/>
  <c r="G35" i="1" s="1"/>
  <c r="H5" i="1"/>
  <c r="H35" i="1" s="1"/>
  <c r="I5" i="1"/>
  <c r="I35" i="1" s="1"/>
  <c r="D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<sst xmlns="http://schemas.openxmlformats.org/spreadsheetml/2006/main" count="42" uniqueCount="42">
  <si>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</si>
  <si>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</si>
  <si>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</si>
  <si>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</si>
  <si>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</si>
  <si>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</si>
  <si>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</si>
  <si>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</si>
  <si>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</si>
  <si>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</si>
  <si>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</si>
  <si>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</si>
  <si>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</si>
  <si>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</si>
  <si>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</si>
  <si>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</si>
  <si>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</si>
  <si>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</si>
  <si>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</si>
  <si>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</si>
  <si>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</si>
  <si>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</si>
  <si>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</si>
  <si>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</si>
  <si>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</si>
  <si>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</si>
  <si>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</si>
  <si>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</si>
  <si>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</si>
  <si>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</si>
  <si>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</si>
  <si>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</si>
  <si>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</si>
  <si>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</si>
  <si>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</si>
  <si>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</si>
  <si>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</si>
  <si>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</si>
  <si>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</si>
  <si>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</si>
  <si>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</si>
  <si>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Sistema de Agua Potable y Alcantarilaldo Municipal de Valle de Santiago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</si>
</sst>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3" fontId="7" fillId="0" borderId="10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0" fontId="5" fillId="0" borderId="0" xfId="0" applyFont="1"/>
    <xf numFmtId="0" fontId="2" fillId="0" borderId="0" xfId="8" applyFont="1" applyAlignment="1" applyProtection="1">
      <alignment horizontal="center" vertical="top"/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8" applyFont="1" applyAlignment="1" applyProtection="1">
      <alignment horizontal="center" vertical="top" wrapText="1"/>
      <protection locked="0"/>
    </xf>
    <xf numFmtId="0" fontId="2" fillId="0" borderId="0" xfId="8" applyFont="1" applyAlignment="1" applyProtection="1">
      <alignment horizontal="center" vertical="top"/>
      <protection locked="0"/>
    </xf>
    <xf numFmtId="0" fontId="2" fillId="0" borderId="0" xfId="8" applyFont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26">
    <cellStyle name="Euro" xfId="1" xr:uid="{00000000-0005-0000-0000-000000000000}"/>
    <cellStyle name="Millares 10" xfId="24" xr:uid="{CA427966-DE1B-4465-9073-862FB3C5C51D}"/>
    <cellStyle name="Millares 2" xfId="2" xr:uid="{00000000-0005-0000-0000-000001000000}"/>
    <cellStyle name="Millares 2 2" xfId="3" xr:uid="{00000000-0005-0000-0000-000002000000}"/>
    <cellStyle name="Millares 2 2 2" xfId="18" xr:uid="{4641665D-DCE9-4199-93E3-9AA8CE90FEE1}"/>
    <cellStyle name="Millares 2 3" xfId="4" xr:uid="{00000000-0005-0000-0000-000003000000}"/>
    <cellStyle name="Millares 2 3 2" xfId="19" xr:uid="{AB0AF283-7FDF-441F-A7B6-FC309E498521}"/>
    <cellStyle name="Millares 2 4" xfId="17" xr:uid="{1243CE06-FCF2-49D1-A60F-F288331FDB0B}"/>
    <cellStyle name="Millares 3" xfId="5" xr:uid="{00000000-0005-0000-0000-000004000000}"/>
    <cellStyle name="Millares 3 2" xfId="20" xr:uid="{F307666A-E7AE-4F61-A09D-5091F4EFBDAA}"/>
    <cellStyle name="Moneda 2" xfId="6" xr:uid="{00000000-0005-0000-0000-000005000000}"/>
    <cellStyle name="Moneda 2 2" xfId="21" xr:uid="{DBA48368-64BE-4E60-ACE0-1781AA1A6D4E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76886717-60B2-4A6A-A741-486E1AE02009}"/>
    <cellStyle name="Normal 3" xfId="9" xr:uid="{00000000-0005-0000-0000-000009000000}"/>
    <cellStyle name="Normal 3 2 3" xfId="22" xr:uid="{B86A43F5-6101-45E2-B8AC-8A3E010E2D3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ED6B9C30-297E-4CAC-8EC5-38691BF0C97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990600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CECB67-A341-4F24-B4D6-E14F0F97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topLeftCell="A19" zoomScaleNormal="100" zoomScaleSheetLayoutView="90" workbookViewId="0">
      <selection activeCell="C54" sqref="C54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33" t="s">
        <v>41</v>
      </c>
      <c r="B1" s="34"/>
      <c r="C1" s="34"/>
      <c r="D1" s="34"/>
      <c r="E1" s="34"/>
      <c r="F1" s="34"/>
      <c r="G1" s="34"/>
      <c r="H1" s="34"/>
      <c r="I1" s="35"/>
    </row>
    <row r="2" spans="1:9" ht="14.45" customHeight="1" x14ac:dyDescent="0.25">
      <c r="A2" s="36" t="s">
        <v>0</v>
      </c>
      <c r="B2" s="37"/>
      <c r="C2" s="38"/>
      <c r="D2" s="30" t="s">
        <v>1</v>
      </c>
      <c r="E2" s="31"/>
      <c r="F2" s="31"/>
      <c r="G2" s="31"/>
      <c r="H2" s="32"/>
      <c r="I2" s="28" t="s">
        <v>2</v>
      </c>
    </row>
    <row r="3" spans="1:9" ht="22.5" x14ac:dyDescent="0.25">
      <c r="A3" s="39"/>
      <c r="B3" s="40"/>
      <c r="C3" s="41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9"/>
    </row>
    <row r="4" spans="1:9" ht="15.75" customHeight="1" x14ac:dyDescent="0.25">
      <c r="A4" s="27" t="s">
        <v>8</v>
      </c>
      <c r="B4" s="27"/>
      <c r="C4" s="27"/>
      <c r="D4" s="12"/>
      <c r="E4" s="12"/>
      <c r="F4" s="12"/>
      <c r="G4" s="12"/>
      <c r="H4" s="12"/>
      <c r="I4" s="12"/>
    </row>
    <row r="5" spans="1:9" x14ac:dyDescent="0.25">
      <c r="A5" s="6"/>
      <c r="B5" s="8" t="s">
        <v>9</v>
      </c>
      <c r="C5" s="9"/>
      <c r="D5" s="11">
        <f>D6+D7</f>
        <v>0</v>
      </c>
      <c r="E5" s="11">
        <f t="shared" ref="E5:I5" si="0">E6+E7</f>
        <v>0</v>
      </c>
      <c r="F5" s="11">
        <f t="shared" si="0"/>
        <v>0</v>
      </c>
      <c r="G5" s="11">
        <f t="shared" si="0"/>
        <v>0</v>
      </c>
      <c r="H5" s="11">
        <f t="shared" si="0"/>
        <v>0</v>
      </c>
      <c r="I5" s="11">
        <f t="shared" si="0"/>
        <v>0</v>
      </c>
    </row>
    <row r="6" spans="1:9" x14ac:dyDescent="0.2">
      <c r="A6" s="6"/>
      <c r="C6" s="7" t="s">
        <v>10</v>
      </c>
      <c r="D6" s="13">
        <v>0</v>
      </c>
      <c r="E6" s="13">
        <v>0</v>
      </c>
      <c r="F6" s="14">
        <v>0</v>
      </c>
      <c r="G6" s="13">
        <v>0</v>
      </c>
      <c r="H6" s="13">
        <v>0</v>
      </c>
      <c r="I6" s="14">
        <v>0</v>
      </c>
    </row>
    <row r="7" spans="1:9" x14ac:dyDescent="0.2">
      <c r="A7" s="6"/>
      <c r="C7" s="7" t="s">
        <v>11</v>
      </c>
      <c r="D7" s="13">
        <v>0</v>
      </c>
      <c r="E7" s="13">
        <v>0</v>
      </c>
      <c r="F7" s="14">
        <v>0</v>
      </c>
      <c r="G7" s="13">
        <v>0</v>
      </c>
      <c r="H7" s="13">
        <v>0</v>
      </c>
      <c r="I7" s="14">
        <v>0</v>
      </c>
    </row>
    <row r="8" spans="1:9" x14ac:dyDescent="0.2">
      <c r="A8" s="6"/>
      <c r="B8" s="8" t="s">
        <v>12</v>
      </c>
      <c r="C8" s="9"/>
      <c r="D8" s="18">
        <f>D9+D10+D11</f>
        <v>60281516.030000001</v>
      </c>
      <c r="E8" s="18">
        <f t="shared" ref="E8:I8" si="1">E9+E10+E11</f>
        <v>4119547.56</v>
      </c>
      <c r="F8" s="18">
        <f t="shared" si="1"/>
        <v>64401063.590000004</v>
      </c>
      <c r="G8" s="18">
        <f t="shared" si="1"/>
        <v>22576189.66</v>
      </c>
      <c r="H8" s="18">
        <f t="shared" si="1"/>
        <v>22575944.829999998</v>
      </c>
      <c r="I8" s="18">
        <f t="shared" si="1"/>
        <v>41824873.930000007</v>
      </c>
    </row>
    <row r="9" spans="1:9" x14ac:dyDescent="0.2">
      <c r="A9" s="6"/>
      <c r="C9" s="7" t="s">
        <v>13</v>
      </c>
      <c r="D9" s="13">
        <v>34291335.810000002</v>
      </c>
      <c r="E9" s="13">
        <v>2015124.02</v>
      </c>
      <c r="F9" s="14">
        <v>36306459.830000006</v>
      </c>
      <c r="G9" s="13">
        <v>13014828.76</v>
      </c>
      <c r="H9" s="13">
        <v>13014828.76</v>
      </c>
      <c r="I9" s="14">
        <v>23291631.070000008</v>
      </c>
    </row>
    <row r="10" spans="1:9" x14ac:dyDescent="0.2">
      <c r="A10" s="6"/>
      <c r="C10" s="7" t="s">
        <v>14</v>
      </c>
      <c r="D10" s="13">
        <v>25990180.219999999</v>
      </c>
      <c r="E10" s="13">
        <v>2104423.54</v>
      </c>
      <c r="F10" s="14">
        <v>28094603.759999998</v>
      </c>
      <c r="G10" s="13">
        <v>9561360.9000000004</v>
      </c>
      <c r="H10" s="13">
        <v>9561116.0700000003</v>
      </c>
      <c r="I10" s="14">
        <v>18533242.859999999</v>
      </c>
    </row>
    <row r="11" spans="1:9" x14ac:dyDescent="0.2">
      <c r="A11" s="6"/>
      <c r="C11" s="7" t="s">
        <v>15</v>
      </c>
      <c r="D11" s="13">
        <v>0</v>
      </c>
      <c r="E11" s="13">
        <v>0</v>
      </c>
      <c r="F11" s="14">
        <v>0</v>
      </c>
      <c r="G11" s="13">
        <v>0</v>
      </c>
      <c r="H11" s="13">
        <v>0</v>
      </c>
      <c r="I11" s="14">
        <v>0</v>
      </c>
    </row>
    <row r="12" spans="1:9" x14ac:dyDescent="0.2">
      <c r="A12" s="6"/>
      <c r="B12" s="8" t="s">
        <v>16</v>
      </c>
      <c r="C12" s="7"/>
      <c r="D12" s="18">
        <f>D13+D14+D15+D16+D17+D18+D19</f>
        <v>19368870.16</v>
      </c>
      <c r="E12" s="18">
        <f t="shared" ref="E12:I12" si="2">E13+E14+E15+E16+E17+E18+E19</f>
        <v>7440452.4400000004</v>
      </c>
      <c r="F12" s="18">
        <f t="shared" si="2"/>
        <v>26809322.600000001</v>
      </c>
      <c r="G12" s="18">
        <f t="shared" si="2"/>
        <v>5694011.3300000001</v>
      </c>
      <c r="H12" s="18">
        <f t="shared" si="2"/>
        <v>5694011.3300000001</v>
      </c>
      <c r="I12" s="18">
        <f t="shared" si="2"/>
        <v>21115311.27</v>
      </c>
    </row>
    <row r="13" spans="1:9" x14ac:dyDescent="0.2">
      <c r="A13" s="6"/>
      <c r="C13" s="7" t="s">
        <v>17</v>
      </c>
      <c r="D13" s="13">
        <v>0</v>
      </c>
      <c r="E13" s="13">
        <v>0</v>
      </c>
      <c r="F13" s="14">
        <v>0</v>
      </c>
      <c r="G13" s="13">
        <v>0</v>
      </c>
      <c r="H13" s="13">
        <v>0</v>
      </c>
      <c r="I13" s="14">
        <v>0</v>
      </c>
    </row>
    <row r="14" spans="1:9" x14ac:dyDescent="0.2">
      <c r="A14" s="6"/>
      <c r="C14" s="7" t="s">
        <v>18</v>
      </c>
      <c r="D14" s="13">
        <v>925495.87</v>
      </c>
      <c r="E14" s="13">
        <v>0</v>
      </c>
      <c r="F14" s="14">
        <v>925495.87</v>
      </c>
      <c r="G14" s="13">
        <v>398146.18</v>
      </c>
      <c r="H14" s="13">
        <v>398146.18</v>
      </c>
      <c r="I14" s="14">
        <v>527349.68999999994</v>
      </c>
    </row>
    <row r="15" spans="1:9" x14ac:dyDescent="0.2">
      <c r="A15" s="6"/>
      <c r="C15" s="7" t="s">
        <v>19</v>
      </c>
      <c r="D15" s="13">
        <v>0</v>
      </c>
      <c r="E15" s="13">
        <v>0</v>
      </c>
      <c r="F15" s="14">
        <v>0</v>
      </c>
      <c r="G15" s="13">
        <v>0</v>
      </c>
      <c r="H15" s="13">
        <v>0</v>
      </c>
      <c r="I15" s="14">
        <v>0</v>
      </c>
    </row>
    <row r="16" spans="1:9" x14ac:dyDescent="0.2">
      <c r="A16" s="6"/>
      <c r="C16" s="7" t="s">
        <v>20</v>
      </c>
      <c r="D16" s="13">
        <v>0</v>
      </c>
      <c r="E16" s="13">
        <v>0</v>
      </c>
      <c r="F16" s="14">
        <v>0</v>
      </c>
      <c r="G16" s="13">
        <v>0</v>
      </c>
      <c r="H16" s="13">
        <v>0</v>
      </c>
      <c r="I16" s="14">
        <v>0</v>
      </c>
    </row>
    <row r="17" spans="1:9" x14ac:dyDescent="0.2">
      <c r="A17" s="6"/>
      <c r="C17" s="9" t="s">
        <v>21</v>
      </c>
      <c r="D17" s="13">
        <v>18443374.289999999</v>
      </c>
      <c r="E17" s="13">
        <v>7440452.4400000004</v>
      </c>
      <c r="F17" s="14">
        <v>25883826.73</v>
      </c>
      <c r="G17" s="13">
        <v>5295865.1500000004</v>
      </c>
      <c r="H17" s="13">
        <v>5295865.1500000004</v>
      </c>
      <c r="I17" s="14">
        <v>20587961.579999998</v>
      </c>
    </row>
    <row r="18" spans="1:9" x14ac:dyDescent="0.2">
      <c r="A18" s="6"/>
      <c r="C18" s="7" t="s">
        <v>22</v>
      </c>
      <c r="D18" s="13">
        <v>0</v>
      </c>
      <c r="E18" s="13">
        <v>0</v>
      </c>
      <c r="F18" s="14">
        <v>0</v>
      </c>
      <c r="G18" s="13">
        <v>0</v>
      </c>
      <c r="H18" s="13">
        <v>0</v>
      </c>
      <c r="I18" s="14">
        <v>0</v>
      </c>
    </row>
    <row r="19" spans="1:9" x14ac:dyDescent="0.2">
      <c r="A19" s="6"/>
      <c r="C19" s="7" t="s">
        <v>23</v>
      </c>
      <c r="D19" s="13">
        <v>0</v>
      </c>
      <c r="E19" s="13">
        <v>0</v>
      </c>
      <c r="F19" s="14">
        <v>0</v>
      </c>
      <c r="G19" s="13">
        <v>0</v>
      </c>
      <c r="H19" s="13">
        <v>0</v>
      </c>
      <c r="I19" s="14">
        <v>0</v>
      </c>
    </row>
    <row r="20" spans="1:9" x14ac:dyDescent="0.2">
      <c r="A20" s="6"/>
      <c r="B20" s="8" t="s">
        <v>24</v>
      </c>
      <c r="C20" s="7"/>
      <c r="D20" s="18">
        <f>D21+D22+D23+D24</f>
        <v>0</v>
      </c>
      <c r="E20" s="18">
        <f t="shared" ref="E20:I20" si="3">E21+E22+E23+E24</f>
        <v>0</v>
      </c>
      <c r="F20" s="18">
        <f t="shared" si="3"/>
        <v>0</v>
      </c>
      <c r="G20" s="18">
        <f t="shared" si="3"/>
        <v>0</v>
      </c>
      <c r="H20" s="18">
        <f t="shared" si="3"/>
        <v>0</v>
      </c>
      <c r="I20" s="18">
        <f t="shared" si="3"/>
        <v>0</v>
      </c>
    </row>
    <row r="21" spans="1:9" x14ac:dyDescent="0.2">
      <c r="A21" s="6"/>
      <c r="C21" s="9" t="s">
        <v>25</v>
      </c>
      <c r="D21" s="13">
        <v>0</v>
      </c>
      <c r="E21" s="13">
        <v>0</v>
      </c>
      <c r="F21" s="14">
        <v>0</v>
      </c>
      <c r="G21" s="13">
        <v>0</v>
      </c>
      <c r="H21" s="13">
        <v>0</v>
      </c>
      <c r="I21" s="14">
        <v>0</v>
      </c>
    </row>
    <row r="22" spans="1:9" x14ac:dyDescent="0.2">
      <c r="A22" s="6"/>
      <c r="C22" s="7" t="s">
        <v>26</v>
      </c>
      <c r="D22" s="13">
        <v>0</v>
      </c>
      <c r="E22" s="13">
        <v>0</v>
      </c>
      <c r="F22" s="14">
        <v>0</v>
      </c>
      <c r="G22" s="13">
        <v>0</v>
      </c>
      <c r="H22" s="13">
        <v>0</v>
      </c>
      <c r="I22" s="14">
        <v>0</v>
      </c>
    </row>
    <row r="23" spans="1:9" x14ac:dyDescent="0.2">
      <c r="A23" s="6"/>
      <c r="C23" s="7" t="s">
        <v>27</v>
      </c>
      <c r="D23" s="13">
        <v>0</v>
      </c>
      <c r="E23" s="13">
        <v>0</v>
      </c>
      <c r="F23" s="14">
        <v>0</v>
      </c>
      <c r="G23" s="13">
        <v>0</v>
      </c>
      <c r="H23" s="13">
        <v>0</v>
      </c>
      <c r="I23" s="14">
        <v>0</v>
      </c>
    </row>
    <row r="24" spans="1:9" x14ac:dyDescent="0.2">
      <c r="A24" s="6"/>
      <c r="C24" s="9" t="s">
        <v>28</v>
      </c>
      <c r="D24" s="13">
        <v>0</v>
      </c>
      <c r="E24" s="13">
        <v>0</v>
      </c>
      <c r="F24" s="14">
        <v>0</v>
      </c>
      <c r="G24" s="13">
        <v>0</v>
      </c>
      <c r="H24" s="13">
        <v>0</v>
      </c>
      <c r="I24" s="14">
        <v>0</v>
      </c>
    </row>
    <row r="25" spans="1:9" x14ac:dyDescent="0.2">
      <c r="A25" s="6"/>
      <c r="B25" s="8" t="s">
        <v>29</v>
      </c>
      <c r="C25" s="7"/>
      <c r="D25" s="18">
        <f>D26+D27+D28+D29+D30+D31+D32+D33+D34</f>
        <v>0</v>
      </c>
      <c r="E25" s="18">
        <f t="shared" ref="E25:I25" si="4">E26+E27+E28+E29+E30+E31+E32+E33+E34</f>
        <v>0</v>
      </c>
      <c r="F25" s="18">
        <f t="shared" si="4"/>
        <v>0</v>
      </c>
      <c r="G25" s="18">
        <f t="shared" si="4"/>
        <v>0</v>
      </c>
      <c r="H25" s="18">
        <f t="shared" si="4"/>
        <v>0</v>
      </c>
      <c r="I25" s="18">
        <f t="shared" si="4"/>
        <v>0</v>
      </c>
    </row>
    <row r="26" spans="1:9" x14ac:dyDescent="0.2">
      <c r="A26" s="6"/>
      <c r="C26" s="7" t="s">
        <v>30</v>
      </c>
      <c r="D26" s="13">
        <v>0</v>
      </c>
      <c r="E26" s="13">
        <v>0</v>
      </c>
      <c r="F26" s="14">
        <v>0</v>
      </c>
      <c r="G26" s="13">
        <v>0</v>
      </c>
      <c r="H26" s="13">
        <v>0</v>
      </c>
      <c r="I26" s="14">
        <v>0</v>
      </c>
    </row>
    <row r="27" spans="1:9" x14ac:dyDescent="0.2">
      <c r="A27" s="6"/>
      <c r="C27" s="7" t="s">
        <v>31</v>
      </c>
      <c r="D27" s="13">
        <v>0</v>
      </c>
      <c r="E27" s="13">
        <v>0</v>
      </c>
      <c r="F27" s="14">
        <v>0</v>
      </c>
      <c r="G27" s="13">
        <v>0</v>
      </c>
      <c r="H27" s="13">
        <v>0</v>
      </c>
      <c r="I27" s="14">
        <v>0</v>
      </c>
    </row>
    <row r="28" spans="1:9" x14ac:dyDescent="0.2">
      <c r="A28" s="6"/>
      <c r="C28" s="7" t="s">
        <v>32</v>
      </c>
      <c r="D28" s="13">
        <v>0</v>
      </c>
      <c r="E28" s="13">
        <v>0</v>
      </c>
      <c r="F28" s="14">
        <v>0</v>
      </c>
      <c r="G28" s="13">
        <v>0</v>
      </c>
      <c r="H28" s="13">
        <v>0</v>
      </c>
      <c r="I28" s="14">
        <v>0</v>
      </c>
    </row>
    <row r="29" spans="1:9" x14ac:dyDescent="0.2">
      <c r="A29" s="6"/>
      <c r="C29" s="9" t="s">
        <v>33</v>
      </c>
      <c r="D29" s="13">
        <v>0</v>
      </c>
      <c r="E29" s="13">
        <v>0</v>
      </c>
      <c r="F29" s="14">
        <v>0</v>
      </c>
      <c r="G29" s="13">
        <v>0</v>
      </c>
      <c r="H29" s="13">
        <v>0</v>
      </c>
      <c r="I29" s="14">
        <v>0</v>
      </c>
    </row>
    <row r="30" spans="1:9" x14ac:dyDescent="0.2">
      <c r="A30" s="6"/>
      <c r="C30" s="7" t="s">
        <v>34</v>
      </c>
      <c r="D30" s="13">
        <v>0</v>
      </c>
      <c r="E30" s="13">
        <v>0</v>
      </c>
      <c r="F30" s="14">
        <v>0</v>
      </c>
      <c r="G30" s="13">
        <v>0</v>
      </c>
      <c r="H30" s="13">
        <v>0</v>
      </c>
      <c r="I30" s="14">
        <v>0</v>
      </c>
    </row>
    <row r="31" spans="1:9" x14ac:dyDescent="0.2">
      <c r="A31" s="6"/>
      <c r="C31" s="10" t="s">
        <v>35</v>
      </c>
      <c r="D31" s="13">
        <v>0</v>
      </c>
      <c r="E31" s="13">
        <v>0</v>
      </c>
      <c r="F31" s="14">
        <v>0</v>
      </c>
      <c r="G31" s="13">
        <v>0</v>
      </c>
      <c r="H31" s="13">
        <v>0</v>
      </c>
      <c r="I31" s="14">
        <v>0</v>
      </c>
    </row>
    <row r="32" spans="1:9" x14ac:dyDescent="0.2">
      <c r="A32" s="6"/>
      <c r="C32" s="10" t="s">
        <v>36</v>
      </c>
      <c r="D32" s="13">
        <v>0</v>
      </c>
      <c r="E32" s="13">
        <v>0</v>
      </c>
      <c r="F32" s="14">
        <v>0</v>
      </c>
      <c r="G32" s="13">
        <v>0</v>
      </c>
      <c r="H32" s="13">
        <v>0</v>
      </c>
      <c r="I32" s="14">
        <v>0</v>
      </c>
    </row>
    <row r="33" spans="1:9" x14ac:dyDescent="0.2">
      <c r="A33" s="6"/>
      <c r="C33" s="10" t="s">
        <v>37</v>
      </c>
      <c r="D33" s="13">
        <v>0</v>
      </c>
      <c r="E33" s="13">
        <v>0</v>
      </c>
      <c r="F33" s="14">
        <v>0</v>
      </c>
      <c r="G33" s="13">
        <v>0</v>
      </c>
      <c r="H33" s="13">
        <v>0</v>
      </c>
      <c r="I33" s="14">
        <v>0</v>
      </c>
    </row>
    <row r="34" spans="1:9" x14ac:dyDescent="0.2">
      <c r="A34" s="6"/>
      <c r="C34" s="10" t="s">
        <v>38</v>
      </c>
      <c r="D34" s="13">
        <v>0</v>
      </c>
      <c r="E34" s="13">
        <v>0</v>
      </c>
      <c r="F34" s="14">
        <v>0</v>
      </c>
      <c r="G34" s="13">
        <v>0</v>
      </c>
      <c r="H34" s="13">
        <v>0</v>
      </c>
      <c r="I34" s="14">
        <v>0</v>
      </c>
    </row>
    <row r="35" spans="1:9" x14ac:dyDescent="0.2">
      <c r="A35" s="17"/>
      <c r="B35" s="15" t="s">
        <v>39</v>
      </c>
      <c r="C35" s="16"/>
      <c r="D35" s="19">
        <f>D5+D8+D12+D20+D25</f>
        <v>79650386.189999998</v>
      </c>
      <c r="E35" s="19">
        <f t="shared" ref="E35:I35" si="5">E5+E8+E12+E20+E25</f>
        <v>11560000</v>
      </c>
      <c r="F35" s="19">
        <f t="shared" si="5"/>
        <v>91210386.189999998</v>
      </c>
      <c r="G35" s="19">
        <f t="shared" si="5"/>
        <v>28270200.990000002</v>
      </c>
      <c r="H35" s="19">
        <f t="shared" si="5"/>
        <v>28269956.159999996</v>
      </c>
      <c r="I35" s="19">
        <f t="shared" si="5"/>
        <v>62940185.200000003</v>
      </c>
    </row>
    <row r="37" spans="1:9" x14ac:dyDescent="0.2">
      <c r="A37" s="20" t="s">
        <v>40</v>
      </c>
    </row>
    <row r="48" spans="1:9" x14ac:dyDescent="0.2">
      <c r="C48" s="21"/>
      <c r="D48" s="22"/>
      <c r="E48" s="22"/>
      <c r="F48" s="25"/>
      <c r="G48" s="25"/>
      <c r="H48" s="23"/>
      <c r="I48" s="23"/>
    </row>
    <row r="49" spans="3:9" x14ac:dyDescent="0.2">
      <c r="C49" s="24"/>
      <c r="D49" s="22"/>
      <c r="E49" s="22"/>
      <c r="F49" s="26"/>
      <c r="G49" s="26"/>
      <c r="H49" s="23"/>
      <c r="I49" s="23"/>
    </row>
    <row r="50" spans="3:9" x14ac:dyDescent="0.2">
      <c r="C50" s="22"/>
      <c r="D50" s="22"/>
      <c r="E50" s="22"/>
      <c r="F50" s="22"/>
      <c r="G50" s="23"/>
      <c r="H50" s="23"/>
      <c r="I50" s="23"/>
    </row>
  </sheetData>
  <sheetProtection formatCells="0" formatColumns="0" formatRows="0" autoFilter="0"/>
  <protectedRanges>
    <protectedRange sqref="C36:I47 C51:I65519" name="Rango1"/>
    <protectedRange sqref="D29:I29 D17:I17 C22:I23 D21:I21 D24:I24 C30:I30 C6:I7 D5:I5 D8:I8 C9:I16 C18:I20 C25:I28 D31:I35" name="Rango1_3"/>
    <protectedRange sqref="D4:I4" name="Rango1_2_2"/>
    <protectedRange sqref="F48:G49 C48:C50 H48:I50 D50:G50" name="Rango1_1_6"/>
  </protectedRanges>
  <mergeCells count="7">
    <mergeCell ref="A1:I1"/>
    <mergeCell ref="A2:C3"/>
    <mergeCell ref="F48:G48"/>
    <mergeCell ref="F49:G49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7" orientation="landscape" r:id="rId1"/>
  <ignoredErrors>
    <ignoredError sqref="D5:I5 D8:I8 D12:I12 D20:I20 D25:I25 D35:I3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</cp:lastModifiedBy>
  <cp:revision/>
  <cp:lastPrinted>2026-07-21T20:03:46Z</cp:lastPrinted>
  <dcterms:created xsi:type="dcterms:W3CDTF">2012-12-11T21:13:37Z</dcterms:created>
  <dcterms:modified xsi:type="dcterms:W3CDTF">2026-08-03T20:12:11Z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