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ENNY\LCG 2DO TRIM 26\"/>
    </mc:Choice>
  </mc:AlternateContent>
  <xr:revisionPtr revIDLastSave="0" documentId="13_ncr:1_{FF8F188E-8AB7-4F7E-A441-011EA340C38D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OG" sheetId="6" r:id="rId1"/>
  </sheets>
  <definedNames>
    <definedName name="_xlnm._FilterDatabase" localSheetId="0" hidden="1">COG!$A$3:$G$75</definedName>
  </definedNames>
  <calcPr calcId="191029"/>
</workbook>
</file>

<file path=xl/calcChain.xml><?xml version="1.0" encoding="utf-8"?>
<calcChain xmlns="http://schemas.openxmlformats.org/spreadsheetml/2006/main">
  <c r="D5" i="6" l="1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76" i="6" l="1"/>
  <c r="G4" i="6"/>
  <c r="G76" i="6" s="1"/>
</calcChain>
</file>

<file path=xl/sharedStrings.xml><?xml version="1.0" encoding="utf-8"?>
<sst xmlns="http://schemas.openxmlformats.org/spreadsheetml/2006/main" count="83" uniqueCount="83">
  <si>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</si>
  <si>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</si>
  <si>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</si>
  <si>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</si>
  <si>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</si>
  <si>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</si>
  <si>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</si>
  <si>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</si>
  <si>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</si>
  <si>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</si>
  <si>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</si>
  <si>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</si>
  <si>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</si>
  <si>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</si>
  <si>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</si>
  <si>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</si>
  <si>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</si>
  <si>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</si>
  <si>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</si>
  <si>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</si>
  <si>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</si>
  <si>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</si>
  <si>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</si>
  <si>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</si>
  <si>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</si>
  <si>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</si>
  <si>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</si>
  <si>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</si>
  <si>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</si>
  <si>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</si>
  <si>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</si>
  <si>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</si>
  <si>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</si>
  <si>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</si>
  <si>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</si>
  <si>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</si>
  <si>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</si>
  <si>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</si>
  <si>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</si>
  <si>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</si>
  <si>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</si>
  <si>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</si>
  <si>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</si>
  <si>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</si>
  <si>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</si>
  <si>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</si>
  <si>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</si>
  <si>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</si>
  <si>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</si>
  <si>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</si>
  <si>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</si>
  <si>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</si>
  <si>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</si>
  <si>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</si>
  <si>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</si>
  <si>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</si>
  <si>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</si>
  <si>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</si>
  <si>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</si>
  <si>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</si>
  <si>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</si>
  <si>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</si>
  <si>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</si>
  <si>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</si>
  <si>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</si>
  <si>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</si>
  <si>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</si>
  <si>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</si>
  <si>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</si>
  <si>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</si>
  <si>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</si>
  <si>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</si>
  <si>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</si>
  <si>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</si>
  <si>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</si>
  <si>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</si>
  <si>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</si>
  <si>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</si>
  <si>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</si>
  <si>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</si>
  <si>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Servicios de Comunicación Social y Publicidad</t>
  </si>
  <si>
    <t>Inversiones Para el Fomento de Actividades Productivas</t>
  </si>
  <si>
    <t>Sistema de Agua Potable y Alcantarillado Municipal de Valle de Santiago
Estado Analítico del Ejercicio del Presupuesto de Egresos
Clasificación por Objeto del Gasto (Capítulo y Concepto)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</si>
</sst>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3" fontId="2" fillId="0" borderId="11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85725</xdr:rowOff>
    </xdr:from>
    <xdr:to>
      <xdr:col>0</xdr:col>
      <xdr:colOff>1428750</xdr:colOff>
      <xdr:row>0</xdr:row>
      <xdr:rowOff>552449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7B8F38-4EB7-4FE2-A0C5-B9EDB4CC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85725"/>
          <a:ext cx="1219200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tabSelected="1" workbookViewId="0">
      <selection activeCell="K25" sqref="K25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20" t="s">
        <v>82</v>
      </c>
      <c r="B1" s="20"/>
      <c r="C1" s="20"/>
      <c r="D1" s="20"/>
      <c r="E1" s="20"/>
      <c r="F1" s="20"/>
      <c r="G1" s="21"/>
    </row>
    <row r="2" spans="1:8" x14ac:dyDescent="0.2">
      <c r="A2" s="11"/>
      <c r="B2" s="19" t="s">
        <v>14</v>
      </c>
      <c r="C2" s="20"/>
      <c r="D2" s="20"/>
      <c r="E2" s="20"/>
      <c r="F2" s="21"/>
      <c r="G2" s="17" t="s">
        <v>13</v>
      </c>
    </row>
    <row r="3" spans="1:8" ht="24.95" customHeight="1" x14ac:dyDescent="0.2">
      <c r="A3" s="10" t="s">
        <v>8</v>
      </c>
      <c r="B3" s="2" t="s">
        <v>9</v>
      </c>
      <c r="C3" s="2" t="s">
        <v>72</v>
      </c>
      <c r="D3" s="2" t="s">
        <v>10</v>
      </c>
      <c r="E3" s="2" t="s">
        <v>11</v>
      </c>
      <c r="F3" s="2" t="s">
        <v>12</v>
      </c>
      <c r="G3" s="18"/>
    </row>
    <row r="4" spans="1:8" x14ac:dyDescent="0.2">
      <c r="A4" s="6" t="s">
        <v>15</v>
      </c>
      <c r="B4" s="15">
        <f>SUM(B5:B11)</f>
        <v>35323585.029999994</v>
      </c>
      <c r="C4" s="15">
        <f>SUM(C5:C11)</f>
        <v>-865128.05</v>
      </c>
      <c r="D4" s="15">
        <f>B4+C4</f>
        <v>34458456.979999997</v>
      </c>
      <c r="E4" s="15">
        <f>SUM(E5:E11)</f>
        <v>13858887.260000002</v>
      </c>
      <c r="F4" s="15">
        <f>SUM(F5:F11)</f>
        <v>13858887.260000002</v>
      </c>
      <c r="G4" s="15">
        <f>D4-E4</f>
        <v>20599569.719999995</v>
      </c>
    </row>
    <row r="5" spans="1:8" x14ac:dyDescent="0.2">
      <c r="A5" s="8" t="s">
        <v>19</v>
      </c>
      <c r="B5" s="12">
        <v>21075376.739999998</v>
      </c>
      <c r="C5" s="12">
        <v>-39931.47</v>
      </c>
      <c r="D5" s="12">
        <f t="shared" ref="D5:D68" si="0">B5+C5</f>
        <v>21035445.27</v>
      </c>
      <c r="E5" s="12">
        <v>9832631.4700000007</v>
      </c>
      <c r="F5" s="12">
        <v>9832631.4700000007</v>
      </c>
      <c r="G5" s="12">
        <f t="shared" ref="G5:G68" si="1">D5-E5</f>
        <v>11202813.799999999</v>
      </c>
      <c r="H5" s="4">
        <v>1100</v>
      </c>
    </row>
    <row r="6" spans="1:8" x14ac:dyDescent="0.2">
      <c r="A6" s="8" t="s">
        <v>20</v>
      </c>
      <c r="B6" s="12">
        <v>0</v>
      </c>
      <c r="C6" s="12">
        <v>0</v>
      </c>
      <c r="D6" s="12">
        <f t="shared" si="0"/>
        <v>0</v>
      </c>
      <c r="E6" s="12">
        <v>0</v>
      </c>
      <c r="F6" s="12">
        <v>0</v>
      </c>
      <c r="G6" s="12">
        <f t="shared" si="1"/>
        <v>0</v>
      </c>
      <c r="H6" s="4">
        <v>1200</v>
      </c>
    </row>
    <row r="7" spans="1:8" x14ac:dyDescent="0.2">
      <c r="A7" s="8" t="s">
        <v>21</v>
      </c>
      <c r="B7" s="12">
        <v>5303589.5999999996</v>
      </c>
      <c r="C7" s="12">
        <v>24388.68</v>
      </c>
      <c r="D7" s="12">
        <f t="shared" si="0"/>
        <v>5327978.2799999993</v>
      </c>
      <c r="E7" s="12">
        <v>1294897.01</v>
      </c>
      <c r="F7" s="12">
        <v>1294897.01</v>
      </c>
      <c r="G7" s="12">
        <f t="shared" si="1"/>
        <v>4033081.2699999996</v>
      </c>
      <c r="H7" s="4">
        <v>1300</v>
      </c>
    </row>
    <row r="8" spans="1:8" x14ac:dyDescent="0.2">
      <c r="A8" s="8" t="s">
        <v>1</v>
      </c>
      <c r="B8" s="12">
        <v>7291681.9699999997</v>
      </c>
      <c r="C8" s="12">
        <v>-840785.26</v>
      </c>
      <c r="D8" s="12">
        <f t="shared" si="0"/>
        <v>6450896.71</v>
      </c>
      <c r="E8" s="12">
        <v>1943753.3</v>
      </c>
      <c r="F8" s="12">
        <v>1943753.3</v>
      </c>
      <c r="G8" s="12">
        <f t="shared" si="1"/>
        <v>4507143.41</v>
      </c>
      <c r="H8" s="4">
        <v>1400</v>
      </c>
    </row>
    <row r="9" spans="1:8" x14ac:dyDescent="0.2">
      <c r="A9" s="8" t="s">
        <v>22</v>
      </c>
      <c r="B9" s="12">
        <v>1652936.72</v>
      </c>
      <c r="C9" s="12">
        <v>-8800</v>
      </c>
      <c r="D9" s="12">
        <f t="shared" si="0"/>
        <v>1644136.72</v>
      </c>
      <c r="E9" s="12">
        <v>787605.48</v>
      </c>
      <c r="F9" s="12">
        <v>787605.48</v>
      </c>
      <c r="G9" s="12">
        <f t="shared" si="1"/>
        <v>856531.24</v>
      </c>
      <c r="H9" s="4">
        <v>1500</v>
      </c>
    </row>
    <row r="10" spans="1:8" x14ac:dyDescent="0.2">
      <c r="A10" s="8" t="s">
        <v>2</v>
      </c>
      <c r="B10" s="12">
        <v>0</v>
      </c>
      <c r="C10" s="12">
        <v>0</v>
      </c>
      <c r="D10" s="12">
        <f t="shared" si="0"/>
        <v>0</v>
      </c>
      <c r="E10" s="12">
        <v>0</v>
      </c>
      <c r="F10" s="12">
        <v>0</v>
      </c>
      <c r="G10" s="12">
        <f t="shared" si="1"/>
        <v>0</v>
      </c>
      <c r="H10" s="4">
        <v>1600</v>
      </c>
    </row>
    <row r="11" spans="1:8" x14ac:dyDescent="0.2">
      <c r="A11" s="8" t="s">
        <v>23</v>
      </c>
      <c r="B11" s="12">
        <v>0</v>
      </c>
      <c r="C11" s="12">
        <v>0</v>
      </c>
      <c r="D11" s="12">
        <f t="shared" si="0"/>
        <v>0</v>
      </c>
      <c r="E11" s="12">
        <v>0</v>
      </c>
      <c r="F11" s="12">
        <v>0</v>
      </c>
      <c r="G11" s="12">
        <f t="shared" si="1"/>
        <v>0</v>
      </c>
      <c r="H11" s="4">
        <v>1700</v>
      </c>
    </row>
    <row r="12" spans="1:8" x14ac:dyDescent="0.2">
      <c r="A12" s="6" t="s">
        <v>74</v>
      </c>
      <c r="B12" s="16">
        <f>SUM(B13:B21)</f>
        <v>10827743.630000001</v>
      </c>
      <c r="C12" s="16">
        <f>SUM(C13:C21)</f>
        <v>-470925.95999999996</v>
      </c>
      <c r="D12" s="16">
        <f t="shared" si="0"/>
        <v>10356817.670000002</v>
      </c>
      <c r="E12" s="16">
        <f>SUM(E13:E21)</f>
        <v>3695163.1599999997</v>
      </c>
      <c r="F12" s="16">
        <f>SUM(F13:F21)</f>
        <v>3694918.3299999996</v>
      </c>
      <c r="G12" s="16">
        <f t="shared" si="1"/>
        <v>6661654.5100000016</v>
      </c>
      <c r="H12" s="7">
        <v>0</v>
      </c>
    </row>
    <row r="13" spans="1:8" x14ac:dyDescent="0.2">
      <c r="A13" s="8" t="s">
        <v>24</v>
      </c>
      <c r="B13" s="12">
        <v>531746.56000000006</v>
      </c>
      <c r="C13" s="12">
        <v>7000</v>
      </c>
      <c r="D13" s="12">
        <f t="shared" si="0"/>
        <v>538746.56000000006</v>
      </c>
      <c r="E13" s="12">
        <v>211878.95</v>
      </c>
      <c r="F13" s="12">
        <v>211878.95</v>
      </c>
      <c r="G13" s="12">
        <f t="shared" si="1"/>
        <v>326867.61000000004</v>
      </c>
      <c r="H13" s="4">
        <v>2100</v>
      </c>
    </row>
    <row r="14" spans="1:8" x14ac:dyDescent="0.2">
      <c r="A14" s="8" t="s">
        <v>25</v>
      </c>
      <c r="B14" s="12">
        <v>86528</v>
      </c>
      <c r="C14" s="12">
        <v>-5000</v>
      </c>
      <c r="D14" s="12">
        <f t="shared" si="0"/>
        <v>81528</v>
      </c>
      <c r="E14" s="12">
        <v>11660.83</v>
      </c>
      <c r="F14" s="12">
        <v>11660.83</v>
      </c>
      <c r="G14" s="12">
        <f t="shared" si="1"/>
        <v>69867.17</v>
      </c>
      <c r="H14" s="4">
        <v>2200</v>
      </c>
    </row>
    <row r="15" spans="1:8" x14ac:dyDescent="0.2">
      <c r="A15" s="8" t="s">
        <v>26</v>
      </c>
      <c r="B15" s="12">
        <v>1501760</v>
      </c>
      <c r="C15" s="12">
        <v>0</v>
      </c>
      <c r="D15" s="12">
        <f t="shared" si="0"/>
        <v>1501760</v>
      </c>
      <c r="E15" s="12">
        <v>399105.16</v>
      </c>
      <c r="F15" s="12">
        <v>399105.16</v>
      </c>
      <c r="G15" s="12">
        <f t="shared" si="1"/>
        <v>1102654.8400000001</v>
      </c>
      <c r="H15" s="4">
        <v>2300</v>
      </c>
    </row>
    <row r="16" spans="1:8" x14ac:dyDescent="0.2">
      <c r="A16" s="8" t="s">
        <v>27</v>
      </c>
      <c r="B16" s="12">
        <v>5574218.2000000002</v>
      </c>
      <c r="C16" s="12">
        <v>-553925.96</v>
      </c>
      <c r="D16" s="12">
        <f t="shared" si="0"/>
        <v>5020292.24</v>
      </c>
      <c r="E16" s="12">
        <v>1582824</v>
      </c>
      <c r="F16" s="12">
        <v>1582579.17</v>
      </c>
      <c r="G16" s="12">
        <f t="shared" si="1"/>
        <v>3437468.24</v>
      </c>
      <c r="H16" s="4">
        <v>2400</v>
      </c>
    </row>
    <row r="17" spans="1:8" x14ac:dyDescent="0.2">
      <c r="A17" s="8" t="s">
        <v>28</v>
      </c>
      <c r="B17" s="12">
        <v>633817.59999999998</v>
      </c>
      <c r="C17" s="12">
        <v>-20500</v>
      </c>
      <c r="D17" s="12">
        <f t="shared" si="0"/>
        <v>613317.6</v>
      </c>
      <c r="E17" s="12">
        <v>210315.79</v>
      </c>
      <c r="F17" s="12">
        <v>210315.79</v>
      </c>
      <c r="G17" s="12">
        <f t="shared" si="1"/>
        <v>403001.80999999994</v>
      </c>
      <c r="H17" s="4">
        <v>2500</v>
      </c>
    </row>
    <row r="18" spans="1:8" x14ac:dyDescent="0.2">
      <c r="A18" s="8" t="s">
        <v>29</v>
      </c>
      <c r="B18" s="12">
        <v>1584980.8</v>
      </c>
      <c r="C18" s="12">
        <v>-93500</v>
      </c>
      <c r="D18" s="12">
        <f t="shared" si="0"/>
        <v>1491480.8</v>
      </c>
      <c r="E18" s="12">
        <v>526960.44999999995</v>
      </c>
      <c r="F18" s="12">
        <v>526960.44999999995</v>
      </c>
      <c r="G18" s="12">
        <f t="shared" si="1"/>
        <v>964520.35000000009</v>
      </c>
      <c r="H18" s="4">
        <v>2600</v>
      </c>
    </row>
    <row r="19" spans="1:8" x14ac:dyDescent="0.2">
      <c r="A19" s="8" t="s">
        <v>30</v>
      </c>
      <c r="B19" s="12">
        <v>662131</v>
      </c>
      <c r="C19" s="12">
        <v>55000</v>
      </c>
      <c r="D19" s="12">
        <f t="shared" si="0"/>
        <v>717131</v>
      </c>
      <c r="E19" s="12">
        <v>583651.86</v>
      </c>
      <c r="F19" s="12">
        <v>583651.86</v>
      </c>
      <c r="G19" s="12">
        <f t="shared" si="1"/>
        <v>133479.14000000001</v>
      </c>
      <c r="H19" s="4">
        <v>2700</v>
      </c>
    </row>
    <row r="20" spans="1:8" x14ac:dyDescent="0.2">
      <c r="A20" s="8" t="s">
        <v>31</v>
      </c>
      <c r="B20" s="12">
        <v>0</v>
      </c>
      <c r="C20" s="12">
        <v>0</v>
      </c>
      <c r="D20" s="12">
        <f t="shared" si="0"/>
        <v>0</v>
      </c>
      <c r="E20" s="12">
        <v>0</v>
      </c>
      <c r="F20" s="12">
        <v>0</v>
      </c>
      <c r="G20" s="12">
        <f t="shared" si="1"/>
        <v>0</v>
      </c>
      <c r="H20" s="4">
        <v>2800</v>
      </c>
    </row>
    <row r="21" spans="1:8" x14ac:dyDescent="0.2">
      <c r="A21" s="8" t="s">
        <v>32</v>
      </c>
      <c r="B21" s="12">
        <v>252561.47</v>
      </c>
      <c r="C21" s="12">
        <v>140000</v>
      </c>
      <c r="D21" s="12">
        <f t="shared" si="0"/>
        <v>392561.47</v>
      </c>
      <c r="E21" s="12">
        <v>168766.12</v>
      </c>
      <c r="F21" s="12">
        <v>168766.12</v>
      </c>
      <c r="G21" s="12">
        <f t="shared" si="1"/>
        <v>223795.34999999998</v>
      </c>
      <c r="H21" s="4">
        <v>2900</v>
      </c>
    </row>
    <row r="22" spans="1:8" x14ac:dyDescent="0.2">
      <c r="A22" s="6" t="s">
        <v>16</v>
      </c>
      <c r="B22" s="16">
        <f>SUM(B23:B31)</f>
        <v>26045615.969999999</v>
      </c>
      <c r="C22" s="16">
        <f>SUM(C23:C31)</f>
        <v>2307054.0099999998</v>
      </c>
      <c r="D22" s="16">
        <f t="shared" si="0"/>
        <v>28352669.979999997</v>
      </c>
      <c r="E22" s="16">
        <f>SUM(E23:E31)</f>
        <v>9117866.379999999</v>
      </c>
      <c r="F22" s="16">
        <f>SUM(F23:F31)</f>
        <v>9117866.379999999</v>
      </c>
      <c r="G22" s="16">
        <f t="shared" si="1"/>
        <v>19234803.599999998</v>
      </c>
      <c r="H22" s="7">
        <v>0</v>
      </c>
    </row>
    <row r="23" spans="1:8" x14ac:dyDescent="0.2">
      <c r="A23" s="8" t="s">
        <v>33</v>
      </c>
      <c r="B23" s="12">
        <v>13550519.970000001</v>
      </c>
      <c r="C23" s="12">
        <v>-1970000</v>
      </c>
      <c r="D23" s="12">
        <f t="shared" si="0"/>
        <v>11580519.970000001</v>
      </c>
      <c r="E23" s="12">
        <v>4343314.25</v>
      </c>
      <c r="F23" s="12">
        <v>4343314.25</v>
      </c>
      <c r="G23" s="12">
        <f t="shared" si="1"/>
        <v>7237205.7200000007</v>
      </c>
      <c r="H23" s="4">
        <v>3100</v>
      </c>
    </row>
    <row r="24" spans="1:8" x14ac:dyDescent="0.2">
      <c r="A24" s="8" t="s">
        <v>34</v>
      </c>
      <c r="B24" s="12">
        <v>781129.6</v>
      </c>
      <c r="C24" s="12">
        <v>201230.4</v>
      </c>
      <c r="D24" s="12">
        <f t="shared" si="0"/>
        <v>982360</v>
      </c>
      <c r="E24" s="12">
        <v>509403.23</v>
      </c>
      <c r="F24" s="12">
        <v>509403.23</v>
      </c>
      <c r="G24" s="12">
        <f t="shared" si="1"/>
        <v>472956.77</v>
      </c>
      <c r="H24" s="4">
        <v>3200</v>
      </c>
    </row>
    <row r="25" spans="1:8" x14ac:dyDescent="0.2">
      <c r="A25" s="8" t="s">
        <v>35</v>
      </c>
      <c r="B25" s="12">
        <v>3510569.1</v>
      </c>
      <c r="C25" s="12">
        <v>200501.78</v>
      </c>
      <c r="D25" s="12">
        <f t="shared" si="0"/>
        <v>3711070.88</v>
      </c>
      <c r="E25" s="12">
        <v>865577.96</v>
      </c>
      <c r="F25" s="12">
        <v>865577.96</v>
      </c>
      <c r="G25" s="12">
        <f t="shared" si="1"/>
        <v>2845492.92</v>
      </c>
      <c r="H25" s="4">
        <v>3300</v>
      </c>
    </row>
    <row r="26" spans="1:8" x14ac:dyDescent="0.2">
      <c r="A26" s="8" t="s">
        <v>36</v>
      </c>
      <c r="B26" s="12">
        <v>505000</v>
      </c>
      <c r="C26" s="12">
        <v>48925.2</v>
      </c>
      <c r="D26" s="12">
        <f t="shared" si="0"/>
        <v>553925.19999999995</v>
      </c>
      <c r="E26" s="12">
        <v>199724.51</v>
      </c>
      <c r="F26" s="12">
        <v>199724.51</v>
      </c>
      <c r="G26" s="12">
        <f t="shared" si="1"/>
        <v>354200.68999999994</v>
      </c>
      <c r="H26" s="4">
        <v>3400</v>
      </c>
    </row>
    <row r="27" spans="1:8" x14ac:dyDescent="0.2">
      <c r="A27" s="8" t="s">
        <v>37</v>
      </c>
      <c r="B27" s="12">
        <v>4015504.07</v>
      </c>
      <c r="C27" s="12">
        <v>148000</v>
      </c>
      <c r="D27" s="12">
        <f t="shared" si="0"/>
        <v>4163504.07</v>
      </c>
      <c r="E27" s="12">
        <v>1574715.08</v>
      </c>
      <c r="F27" s="12">
        <v>1574715.08</v>
      </c>
      <c r="G27" s="12">
        <f t="shared" si="1"/>
        <v>2588788.9899999998</v>
      </c>
      <c r="H27" s="4">
        <v>3500</v>
      </c>
    </row>
    <row r="28" spans="1:8" x14ac:dyDescent="0.2">
      <c r="A28" s="8" t="s">
        <v>80</v>
      </c>
      <c r="B28" s="12">
        <v>69434.31</v>
      </c>
      <c r="C28" s="12">
        <v>8000</v>
      </c>
      <c r="D28" s="12">
        <f t="shared" si="0"/>
        <v>77434.31</v>
      </c>
      <c r="E28" s="12">
        <v>25000</v>
      </c>
      <c r="F28" s="12">
        <v>25000</v>
      </c>
      <c r="G28" s="12">
        <f t="shared" si="1"/>
        <v>52434.31</v>
      </c>
      <c r="H28" s="4">
        <v>3600</v>
      </c>
    </row>
    <row r="29" spans="1:8" x14ac:dyDescent="0.2">
      <c r="A29" s="8" t="s">
        <v>38</v>
      </c>
      <c r="B29" s="12">
        <v>134840.64000000001</v>
      </c>
      <c r="C29" s="12">
        <v>20573.02</v>
      </c>
      <c r="D29" s="12">
        <f t="shared" si="0"/>
        <v>155413.66</v>
      </c>
      <c r="E29" s="12">
        <v>69044.960000000006</v>
      </c>
      <c r="F29" s="12">
        <v>69044.960000000006</v>
      </c>
      <c r="G29" s="12">
        <f t="shared" si="1"/>
        <v>86368.7</v>
      </c>
      <c r="H29" s="4">
        <v>3700</v>
      </c>
    </row>
    <row r="30" spans="1:8" x14ac:dyDescent="0.2">
      <c r="A30" s="8" t="s">
        <v>39</v>
      </c>
      <c r="B30" s="12">
        <v>162161.54</v>
      </c>
      <c r="C30" s="12">
        <v>0</v>
      </c>
      <c r="D30" s="12">
        <f t="shared" si="0"/>
        <v>162161.54</v>
      </c>
      <c r="E30" s="12">
        <v>76456.39</v>
      </c>
      <c r="F30" s="12">
        <v>76456.39</v>
      </c>
      <c r="G30" s="12">
        <f t="shared" si="1"/>
        <v>85705.150000000009</v>
      </c>
      <c r="H30" s="4">
        <v>3800</v>
      </c>
    </row>
    <row r="31" spans="1:8" x14ac:dyDescent="0.2">
      <c r="A31" s="8" t="s">
        <v>0</v>
      </c>
      <c r="B31" s="12">
        <v>3316456.74</v>
      </c>
      <c r="C31" s="12">
        <v>3649823.61</v>
      </c>
      <c r="D31" s="12">
        <f t="shared" si="0"/>
        <v>6966280.3499999996</v>
      </c>
      <c r="E31" s="12">
        <v>1454630</v>
      </c>
      <c r="F31" s="12">
        <v>1454630</v>
      </c>
      <c r="G31" s="12">
        <f t="shared" si="1"/>
        <v>5511650.3499999996</v>
      </c>
      <c r="H31" s="4">
        <v>3900</v>
      </c>
    </row>
    <row r="32" spans="1:8" x14ac:dyDescent="0.2">
      <c r="A32" s="6" t="s">
        <v>75</v>
      </c>
      <c r="B32" s="16">
        <f>SUM(B33:B41)</f>
        <v>411214.31</v>
      </c>
      <c r="C32" s="16">
        <f>SUM(C33:C41)</f>
        <v>3000</v>
      </c>
      <c r="D32" s="16">
        <f t="shared" si="0"/>
        <v>414214.31</v>
      </c>
      <c r="E32" s="16">
        <f>SUM(E33:E41)</f>
        <v>210000</v>
      </c>
      <c r="F32" s="16">
        <f>SUM(F33:F41)</f>
        <v>210000</v>
      </c>
      <c r="G32" s="16">
        <f t="shared" si="1"/>
        <v>204214.31</v>
      </c>
      <c r="H32" s="7">
        <v>0</v>
      </c>
    </row>
    <row r="33" spans="1:8" x14ac:dyDescent="0.2">
      <c r="A33" s="8" t="s">
        <v>40</v>
      </c>
      <c r="B33" s="12">
        <v>27214.31</v>
      </c>
      <c r="C33" s="12">
        <v>3000</v>
      </c>
      <c r="D33" s="12">
        <f t="shared" si="0"/>
        <v>30214.31</v>
      </c>
      <c r="E33" s="12">
        <v>15000</v>
      </c>
      <c r="F33" s="12">
        <v>15000</v>
      </c>
      <c r="G33" s="12">
        <f t="shared" si="1"/>
        <v>15214.310000000001</v>
      </c>
      <c r="H33" s="4">
        <v>4100</v>
      </c>
    </row>
    <row r="34" spans="1:8" x14ac:dyDescent="0.2">
      <c r="A34" s="8" t="s">
        <v>41</v>
      </c>
      <c r="B34" s="12">
        <v>0</v>
      </c>
      <c r="C34" s="12">
        <v>0</v>
      </c>
      <c r="D34" s="12">
        <f t="shared" si="0"/>
        <v>0</v>
      </c>
      <c r="E34" s="12">
        <v>0</v>
      </c>
      <c r="F34" s="12">
        <v>0</v>
      </c>
      <c r="G34" s="12">
        <f t="shared" si="1"/>
        <v>0</v>
      </c>
      <c r="H34" s="4">
        <v>4200</v>
      </c>
    </row>
    <row r="35" spans="1:8" x14ac:dyDescent="0.2">
      <c r="A35" s="8" t="s">
        <v>42</v>
      </c>
      <c r="B35" s="12">
        <v>0</v>
      </c>
      <c r="C35" s="12">
        <v>0</v>
      </c>
      <c r="D35" s="12">
        <f t="shared" si="0"/>
        <v>0</v>
      </c>
      <c r="E35" s="12">
        <v>0</v>
      </c>
      <c r="F35" s="12">
        <v>0</v>
      </c>
      <c r="G35" s="12">
        <f t="shared" si="1"/>
        <v>0</v>
      </c>
      <c r="H35" s="4">
        <v>4300</v>
      </c>
    </row>
    <row r="36" spans="1:8" x14ac:dyDescent="0.2">
      <c r="A36" s="8" t="s">
        <v>43</v>
      </c>
      <c r="B36" s="12">
        <v>384000</v>
      </c>
      <c r="C36" s="12">
        <v>0</v>
      </c>
      <c r="D36" s="12">
        <f t="shared" si="0"/>
        <v>384000</v>
      </c>
      <c r="E36" s="12">
        <v>195000</v>
      </c>
      <c r="F36" s="12">
        <v>195000</v>
      </c>
      <c r="G36" s="12">
        <f t="shared" si="1"/>
        <v>189000</v>
      </c>
      <c r="H36" s="4">
        <v>4400</v>
      </c>
    </row>
    <row r="37" spans="1:8" x14ac:dyDescent="0.2">
      <c r="A37" s="8" t="s">
        <v>7</v>
      </c>
      <c r="B37" s="12">
        <v>0</v>
      </c>
      <c r="C37" s="12">
        <v>0</v>
      </c>
      <c r="D37" s="12">
        <f t="shared" si="0"/>
        <v>0</v>
      </c>
      <c r="E37" s="12">
        <v>0</v>
      </c>
      <c r="F37" s="12">
        <v>0</v>
      </c>
      <c r="G37" s="12">
        <f t="shared" si="1"/>
        <v>0</v>
      </c>
      <c r="H37" s="4">
        <v>4500</v>
      </c>
    </row>
    <row r="38" spans="1:8" x14ac:dyDescent="0.2">
      <c r="A38" s="8" t="s">
        <v>44</v>
      </c>
      <c r="B38" s="12">
        <v>0</v>
      </c>
      <c r="C38" s="12">
        <v>0</v>
      </c>
      <c r="D38" s="12">
        <f t="shared" si="0"/>
        <v>0</v>
      </c>
      <c r="E38" s="12">
        <v>0</v>
      </c>
      <c r="F38" s="12">
        <v>0</v>
      </c>
      <c r="G38" s="12">
        <f t="shared" si="1"/>
        <v>0</v>
      </c>
      <c r="H38" s="4">
        <v>4600</v>
      </c>
    </row>
    <row r="39" spans="1:8" x14ac:dyDescent="0.2">
      <c r="A39" s="8" t="s">
        <v>45</v>
      </c>
      <c r="B39" s="12">
        <v>0</v>
      </c>
      <c r="C39" s="12">
        <v>0</v>
      </c>
      <c r="D39" s="12">
        <f t="shared" si="0"/>
        <v>0</v>
      </c>
      <c r="E39" s="12">
        <v>0</v>
      </c>
      <c r="F39" s="12">
        <v>0</v>
      </c>
      <c r="G39" s="12">
        <f t="shared" si="1"/>
        <v>0</v>
      </c>
      <c r="H39" s="4">
        <v>4700</v>
      </c>
    </row>
    <row r="40" spans="1:8" x14ac:dyDescent="0.2">
      <c r="A40" s="8" t="s">
        <v>3</v>
      </c>
      <c r="B40" s="12">
        <v>0</v>
      </c>
      <c r="C40" s="12">
        <v>0</v>
      </c>
      <c r="D40" s="12">
        <f t="shared" si="0"/>
        <v>0</v>
      </c>
      <c r="E40" s="12">
        <v>0</v>
      </c>
      <c r="F40" s="12">
        <v>0</v>
      </c>
      <c r="G40" s="12">
        <f t="shared" si="1"/>
        <v>0</v>
      </c>
      <c r="H40" s="4">
        <v>4800</v>
      </c>
    </row>
    <row r="41" spans="1:8" x14ac:dyDescent="0.2">
      <c r="A41" s="8" t="s">
        <v>46</v>
      </c>
      <c r="B41" s="12">
        <v>0</v>
      </c>
      <c r="C41" s="12">
        <v>0</v>
      </c>
      <c r="D41" s="12">
        <f t="shared" si="0"/>
        <v>0</v>
      </c>
      <c r="E41" s="12">
        <v>0</v>
      </c>
      <c r="F41" s="12">
        <v>0</v>
      </c>
      <c r="G41" s="12">
        <f t="shared" si="1"/>
        <v>0</v>
      </c>
      <c r="H41" s="4">
        <v>4900</v>
      </c>
    </row>
    <row r="42" spans="1:8" x14ac:dyDescent="0.2">
      <c r="A42" s="6" t="s">
        <v>76</v>
      </c>
      <c r="B42" s="16">
        <f>SUM(B43:B51)</f>
        <v>2811927.79</v>
      </c>
      <c r="C42" s="16">
        <f>SUM(C43:C51)</f>
        <v>4626000</v>
      </c>
      <c r="D42" s="16">
        <f t="shared" si="0"/>
        <v>7437927.79</v>
      </c>
      <c r="E42" s="16">
        <f>SUM(E43:E51)</f>
        <v>1107551.45</v>
      </c>
      <c r="F42" s="16">
        <f>SUM(F43:F51)</f>
        <v>1107551.45</v>
      </c>
      <c r="G42" s="16">
        <f t="shared" si="1"/>
        <v>6330376.3399999999</v>
      </c>
      <c r="H42" s="7">
        <v>0</v>
      </c>
    </row>
    <row r="43" spans="1:8" x14ac:dyDescent="0.2">
      <c r="A43" s="3" t="s">
        <v>47</v>
      </c>
      <c r="B43" s="12">
        <v>169561.26</v>
      </c>
      <c r="C43" s="12">
        <v>60000</v>
      </c>
      <c r="D43" s="12">
        <f t="shared" si="0"/>
        <v>229561.26</v>
      </c>
      <c r="E43" s="12">
        <v>48129.77</v>
      </c>
      <c r="F43" s="12">
        <v>48129.77</v>
      </c>
      <c r="G43" s="12">
        <f t="shared" si="1"/>
        <v>181431.49000000002</v>
      </c>
      <c r="H43" s="4">
        <v>5100</v>
      </c>
    </row>
    <row r="44" spans="1:8" x14ac:dyDescent="0.2">
      <c r="A44" s="8" t="s">
        <v>48</v>
      </c>
      <c r="B44" s="12">
        <v>15400</v>
      </c>
      <c r="C44" s="12">
        <v>15000</v>
      </c>
      <c r="D44" s="12">
        <f t="shared" si="0"/>
        <v>30400</v>
      </c>
      <c r="E44" s="12">
        <v>0</v>
      </c>
      <c r="F44" s="12">
        <v>0</v>
      </c>
      <c r="G44" s="12">
        <f t="shared" si="1"/>
        <v>30400</v>
      </c>
      <c r="H44" s="4">
        <v>5200</v>
      </c>
    </row>
    <row r="45" spans="1:8" x14ac:dyDescent="0.2">
      <c r="A45" s="8" t="s">
        <v>49</v>
      </c>
      <c r="B45" s="12">
        <v>260000</v>
      </c>
      <c r="C45" s="12">
        <v>0</v>
      </c>
      <c r="D45" s="12">
        <f t="shared" si="0"/>
        <v>260000</v>
      </c>
      <c r="E45" s="12">
        <v>76999.399999999994</v>
      </c>
      <c r="F45" s="12">
        <v>76999.399999999994</v>
      </c>
      <c r="G45" s="12">
        <f t="shared" si="1"/>
        <v>183000.6</v>
      </c>
      <c r="H45" s="4">
        <v>5300</v>
      </c>
    </row>
    <row r="46" spans="1:8" x14ac:dyDescent="0.2">
      <c r="A46" s="8" t="s">
        <v>50</v>
      </c>
      <c r="B46" s="12">
        <v>0</v>
      </c>
      <c r="C46" s="12">
        <v>4500000</v>
      </c>
      <c r="D46" s="12">
        <f t="shared" si="0"/>
        <v>4500000</v>
      </c>
      <c r="E46" s="12">
        <v>0</v>
      </c>
      <c r="F46" s="12">
        <v>0</v>
      </c>
      <c r="G46" s="12">
        <f t="shared" si="1"/>
        <v>4500000</v>
      </c>
      <c r="H46" s="4">
        <v>5400</v>
      </c>
    </row>
    <row r="47" spans="1:8" x14ac:dyDescent="0.2">
      <c r="A47" s="8" t="s">
        <v>51</v>
      </c>
      <c r="B47" s="12">
        <v>0</v>
      </c>
      <c r="C47" s="12">
        <v>0</v>
      </c>
      <c r="D47" s="12">
        <f t="shared" si="0"/>
        <v>0</v>
      </c>
      <c r="E47" s="12">
        <v>0</v>
      </c>
      <c r="F47" s="12">
        <v>0</v>
      </c>
      <c r="G47" s="12">
        <f t="shared" si="1"/>
        <v>0</v>
      </c>
      <c r="H47" s="4">
        <v>5500</v>
      </c>
    </row>
    <row r="48" spans="1:8" x14ac:dyDescent="0.2">
      <c r="A48" s="8" t="s">
        <v>52</v>
      </c>
      <c r="B48" s="12">
        <v>2337294.08</v>
      </c>
      <c r="C48" s="12">
        <v>61000</v>
      </c>
      <c r="D48" s="12">
        <f t="shared" si="0"/>
        <v>2398294.08</v>
      </c>
      <c r="E48" s="12">
        <v>982422.28</v>
      </c>
      <c r="F48" s="12">
        <v>982422.28</v>
      </c>
      <c r="G48" s="12">
        <f t="shared" si="1"/>
        <v>1415871.8</v>
      </c>
      <c r="H48" s="4">
        <v>5600</v>
      </c>
    </row>
    <row r="49" spans="1:8" x14ac:dyDescent="0.2">
      <c r="A49" s="8" t="s">
        <v>53</v>
      </c>
      <c r="B49" s="12">
        <v>0</v>
      </c>
      <c r="C49" s="12">
        <v>0</v>
      </c>
      <c r="D49" s="12">
        <f t="shared" si="0"/>
        <v>0</v>
      </c>
      <c r="E49" s="12">
        <v>0</v>
      </c>
      <c r="F49" s="12">
        <v>0</v>
      </c>
      <c r="G49" s="12">
        <f t="shared" si="1"/>
        <v>0</v>
      </c>
      <c r="H49" s="4">
        <v>5700</v>
      </c>
    </row>
    <row r="50" spans="1:8" x14ac:dyDescent="0.2">
      <c r="A50" s="8" t="s">
        <v>54</v>
      </c>
      <c r="B50" s="12">
        <v>0</v>
      </c>
      <c r="C50" s="12">
        <v>0</v>
      </c>
      <c r="D50" s="12">
        <f t="shared" si="0"/>
        <v>0</v>
      </c>
      <c r="E50" s="12">
        <v>0</v>
      </c>
      <c r="F50" s="12">
        <v>0</v>
      </c>
      <c r="G50" s="12">
        <f t="shared" si="1"/>
        <v>0</v>
      </c>
      <c r="H50" s="4">
        <v>5800</v>
      </c>
    </row>
    <row r="51" spans="1:8" x14ac:dyDescent="0.2">
      <c r="A51" s="8" t="s">
        <v>55</v>
      </c>
      <c r="B51" s="12">
        <v>29672.45</v>
      </c>
      <c r="C51" s="12">
        <v>-10000</v>
      </c>
      <c r="D51" s="12">
        <f t="shared" si="0"/>
        <v>19672.45</v>
      </c>
      <c r="E51" s="12">
        <v>0</v>
      </c>
      <c r="F51" s="12">
        <v>0</v>
      </c>
      <c r="G51" s="12">
        <f t="shared" si="1"/>
        <v>19672.45</v>
      </c>
      <c r="H51" s="4">
        <v>5900</v>
      </c>
    </row>
    <row r="52" spans="1:8" x14ac:dyDescent="0.2">
      <c r="A52" s="6" t="s">
        <v>17</v>
      </c>
      <c r="B52" s="16">
        <f>SUM(B53:B55)</f>
        <v>4230299.46</v>
      </c>
      <c r="C52" s="16">
        <f>SUM(C53:C55)</f>
        <v>5960000</v>
      </c>
      <c r="D52" s="16">
        <f t="shared" si="0"/>
        <v>10190299.460000001</v>
      </c>
      <c r="E52" s="16">
        <f>SUM(E53:E55)</f>
        <v>280732.74</v>
      </c>
      <c r="F52" s="16">
        <f>SUM(F53:F55)</f>
        <v>280732.74</v>
      </c>
      <c r="G52" s="16">
        <f t="shared" si="1"/>
        <v>9909566.7200000007</v>
      </c>
      <c r="H52" s="7">
        <v>0</v>
      </c>
    </row>
    <row r="53" spans="1:8" x14ac:dyDescent="0.2">
      <c r="A53" s="8" t="s">
        <v>56</v>
      </c>
      <c r="B53" s="12">
        <v>4126299.46</v>
      </c>
      <c r="C53" s="12">
        <v>5400000</v>
      </c>
      <c r="D53" s="12">
        <f t="shared" si="0"/>
        <v>9526299.4600000009</v>
      </c>
      <c r="E53" s="12">
        <v>280732.74</v>
      </c>
      <c r="F53" s="12">
        <v>280732.74</v>
      </c>
      <c r="G53" s="12">
        <f t="shared" si="1"/>
        <v>9245566.7200000007</v>
      </c>
      <c r="H53" s="4">
        <v>6100</v>
      </c>
    </row>
    <row r="54" spans="1:8" x14ac:dyDescent="0.2">
      <c r="A54" s="8" t="s">
        <v>57</v>
      </c>
      <c r="B54" s="12">
        <v>0</v>
      </c>
      <c r="C54" s="12">
        <v>0</v>
      </c>
      <c r="D54" s="12">
        <f t="shared" si="0"/>
        <v>0</v>
      </c>
      <c r="E54" s="12">
        <v>0</v>
      </c>
      <c r="F54" s="12">
        <v>0</v>
      </c>
      <c r="G54" s="12">
        <f t="shared" si="1"/>
        <v>0</v>
      </c>
      <c r="H54" s="4">
        <v>6200</v>
      </c>
    </row>
    <row r="55" spans="1:8" x14ac:dyDescent="0.2">
      <c r="A55" s="8" t="s">
        <v>58</v>
      </c>
      <c r="B55" s="12">
        <v>104000</v>
      </c>
      <c r="C55" s="12">
        <v>560000</v>
      </c>
      <c r="D55" s="12">
        <f t="shared" si="0"/>
        <v>664000</v>
      </c>
      <c r="E55" s="12">
        <v>0</v>
      </c>
      <c r="F55" s="12">
        <v>0</v>
      </c>
      <c r="G55" s="12">
        <f t="shared" si="1"/>
        <v>664000</v>
      </c>
      <c r="H55" s="4">
        <v>6300</v>
      </c>
    </row>
    <row r="56" spans="1:8" x14ac:dyDescent="0.2">
      <c r="A56" s="6" t="s">
        <v>77</v>
      </c>
      <c r="B56" s="16">
        <f>SUM(B57:B63)</f>
        <v>0</v>
      </c>
      <c r="C56" s="16">
        <f>SUM(C57:C63)</f>
        <v>0</v>
      </c>
      <c r="D56" s="16">
        <f t="shared" si="0"/>
        <v>0</v>
      </c>
      <c r="E56" s="16">
        <f>SUM(E57:E63)</f>
        <v>0</v>
      </c>
      <c r="F56" s="16">
        <f>SUM(F57:F63)</f>
        <v>0</v>
      </c>
      <c r="G56" s="16">
        <f t="shared" si="1"/>
        <v>0</v>
      </c>
      <c r="H56" s="7">
        <v>0</v>
      </c>
    </row>
    <row r="57" spans="1:8" x14ac:dyDescent="0.2">
      <c r="A57" s="8" t="s">
        <v>81</v>
      </c>
      <c r="B57" s="12">
        <v>0</v>
      </c>
      <c r="C57" s="12">
        <v>0</v>
      </c>
      <c r="D57" s="12">
        <f t="shared" si="0"/>
        <v>0</v>
      </c>
      <c r="E57" s="12">
        <v>0</v>
      </c>
      <c r="F57" s="12">
        <v>0</v>
      </c>
      <c r="G57" s="12">
        <f t="shared" si="1"/>
        <v>0</v>
      </c>
      <c r="H57" s="4">
        <v>7100</v>
      </c>
    </row>
    <row r="58" spans="1:8" x14ac:dyDescent="0.2">
      <c r="A58" s="8" t="s">
        <v>59</v>
      </c>
      <c r="B58" s="12">
        <v>0</v>
      </c>
      <c r="C58" s="12">
        <v>0</v>
      </c>
      <c r="D58" s="12">
        <f t="shared" si="0"/>
        <v>0</v>
      </c>
      <c r="E58" s="12">
        <v>0</v>
      </c>
      <c r="F58" s="12">
        <v>0</v>
      </c>
      <c r="G58" s="12">
        <f t="shared" si="1"/>
        <v>0</v>
      </c>
      <c r="H58" s="4">
        <v>7200</v>
      </c>
    </row>
    <row r="59" spans="1:8" x14ac:dyDescent="0.2">
      <c r="A59" s="8" t="s">
        <v>60</v>
      </c>
      <c r="B59" s="12">
        <v>0</v>
      </c>
      <c r="C59" s="12">
        <v>0</v>
      </c>
      <c r="D59" s="12">
        <f t="shared" si="0"/>
        <v>0</v>
      </c>
      <c r="E59" s="12">
        <v>0</v>
      </c>
      <c r="F59" s="12">
        <v>0</v>
      </c>
      <c r="G59" s="12">
        <f t="shared" si="1"/>
        <v>0</v>
      </c>
      <c r="H59" s="4">
        <v>7300</v>
      </c>
    </row>
    <row r="60" spans="1:8" x14ac:dyDescent="0.2">
      <c r="A60" s="8" t="s">
        <v>61</v>
      </c>
      <c r="B60" s="12">
        <v>0</v>
      </c>
      <c r="C60" s="12">
        <v>0</v>
      </c>
      <c r="D60" s="12">
        <f t="shared" si="0"/>
        <v>0</v>
      </c>
      <c r="E60" s="12">
        <v>0</v>
      </c>
      <c r="F60" s="12">
        <v>0</v>
      </c>
      <c r="G60" s="12">
        <f t="shared" si="1"/>
        <v>0</v>
      </c>
      <c r="H60" s="4">
        <v>7400</v>
      </c>
    </row>
    <row r="61" spans="1:8" x14ac:dyDescent="0.2">
      <c r="A61" s="8" t="s">
        <v>62</v>
      </c>
      <c r="B61" s="12">
        <v>0</v>
      </c>
      <c r="C61" s="12">
        <v>0</v>
      </c>
      <c r="D61" s="12">
        <f t="shared" si="0"/>
        <v>0</v>
      </c>
      <c r="E61" s="12">
        <v>0</v>
      </c>
      <c r="F61" s="12">
        <v>0</v>
      </c>
      <c r="G61" s="12">
        <f t="shared" si="1"/>
        <v>0</v>
      </c>
      <c r="H61" s="4">
        <v>7500</v>
      </c>
    </row>
    <row r="62" spans="1:8" x14ac:dyDescent="0.2">
      <c r="A62" s="8" t="s">
        <v>63</v>
      </c>
      <c r="B62" s="12">
        <v>0</v>
      </c>
      <c r="C62" s="12">
        <v>0</v>
      </c>
      <c r="D62" s="12">
        <f t="shared" si="0"/>
        <v>0</v>
      </c>
      <c r="E62" s="12">
        <v>0</v>
      </c>
      <c r="F62" s="12">
        <v>0</v>
      </c>
      <c r="G62" s="12">
        <f t="shared" si="1"/>
        <v>0</v>
      </c>
      <c r="H62" s="4">
        <v>7600</v>
      </c>
    </row>
    <row r="63" spans="1:8" x14ac:dyDescent="0.2">
      <c r="A63" s="8" t="s">
        <v>64</v>
      </c>
      <c r="B63" s="12">
        <v>0</v>
      </c>
      <c r="C63" s="12">
        <v>0</v>
      </c>
      <c r="D63" s="12">
        <f t="shared" si="0"/>
        <v>0</v>
      </c>
      <c r="E63" s="12">
        <v>0</v>
      </c>
      <c r="F63" s="12">
        <v>0</v>
      </c>
      <c r="G63" s="12">
        <f t="shared" si="1"/>
        <v>0</v>
      </c>
      <c r="H63" s="4">
        <v>7900</v>
      </c>
    </row>
    <row r="64" spans="1:8" x14ac:dyDescent="0.2">
      <c r="A64" s="6" t="s">
        <v>78</v>
      </c>
      <c r="B64" s="16">
        <f>SUM(B65:B67)</f>
        <v>0</v>
      </c>
      <c r="C64" s="16">
        <f>SUM(C65:C67)</f>
        <v>0</v>
      </c>
      <c r="D64" s="16">
        <f t="shared" si="0"/>
        <v>0</v>
      </c>
      <c r="E64" s="16">
        <f>SUM(E65:E67)</f>
        <v>0</v>
      </c>
      <c r="F64" s="16">
        <f>SUM(F65:F67)</f>
        <v>0</v>
      </c>
      <c r="G64" s="16">
        <f t="shared" si="1"/>
        <v>0</v>
      </c>
      <c r="H64" s="7">
        <v>0</v>
      </c>
    </row>
    <row r="65" spans="1:8" x14ac:dyDescent="0.2">
      <c r="A65" s="8" t="s">
        <v>4</v>
      </c>
      <c r="B65" s="12">
        <v>0</v>
      </c>
      <c r="C65" s="12">
        <v>0</v>
      </c>
      <c r="D65" s="12">
        <f t="shared" si="0"/>
        <v>0</v>
      </c>
      <c r="E65" s="12">
        <v>0</v>
      </c>
      <c r="F65" s="12">
        <v>0</v>
      </c>
      <c r="G65" s="12">
        <f t="shared" si="1"/>
        <v>0</v>
      </c>
      <c r="H65" s="4">
        <v>8100</v>
      </c>
    </row>
    <row r="66" spans="1:8" x14ac:dyDescent="0.2">
      <c r="A66" s="8" t="s">
        <v>5</v>
      </c>
      <c r="B66" s="12">
        <v>0</v>
      </c>
      <c r="C66" s="12">
        <v>0</v>
      </c>
      <c r="D66" s="12">
        <f t="shared" si="0"/>
        <v>0</v>
      </c>
      <c r="E66" s="12">
        <v>0</v>
      </c>
      <c r="F66" s="12">
        <v>0</v>
      </c>
      <c r="G66" s="12">
        <f t="shared" si="1"/>
        <v>0</v>
      </c>
      <c r="H66" s="4">
        <v>8300</v>
      </c>
    </row>
    <row r="67" spans="1:8" x14ac:dyDescent="0.2">
      <c r="A67" s="8" t="s">
        <v>6</v>
      </c>
      <c r="B67" s="12">
        <v>0</v>
      </c>
      <c r="C67" s="12">
        <v>0</v>
      </c>
      <c r="D67" s="12">
        <f t="shared" si="0"/>
        <v>0</v>
      </c>
      <c r="E67" s="12">
        <v>0</v>
      </c>
      <c r="F67" s="12">
        <v>0</v>
      </c>
      <c r="G67" s="12">
        <f t="shared" si="1"/>
        <v>0</v>
      </c>
      <c r="H67" s="4">
        <v>8500</v>
      </c>
    </row>
    <row r="68" spans="1:8" x14ac:dyDescent="0.2">
      <c r="A68" s="6" t="s">
        <v>18</v>
      </c>
      <c r="B68" s="16">
        <f>SUM(B69:B75)</f>
        <v>0</v>
      </c>
      <c r="C68" s="16">
        <f>SUM(C69:C75)</f>
        <v>0</v>
      </c>
      <c r="D68" s="16">
        <f t="shared" si="0"/>
        <v>0</v>
      </c>
      <c r="E68" s="16">
        <f>SUM(E69:E75)</f>
        <v>0</v>
      </c>
      <c r="F68" s="16">
        <f>SUM(F69:F75)</f>
        <v>0</v>
      </c>
      <c r="G68" s="16">
        <f t="shared" si="1"/>
        <v>0</v>
      </c>
      <c r="H68" s="7">
        <v>0</v>
      </c>
    </row>
    <row r="69" spans="1:8" x14ac:dyDescent="0.2">
      <c r="A69" s="8" t="s">
        <v>65</v>
      </c>
      <c r="B69" s="12">
        <v>0</v>
      </c>
      <c r="C69" s="12">
        <v>0</v>
      </c>
      <c r="D69" s="12">
        <f t="shared" ref="D69:D75" si="2">B69+C69</f>
        <v>0</v>
      </c>
      <c r="E69" s="12">
        <v>0</v>
      </c>
      <c r="F69" s="12">
        <v>0</v>
      </c>
      <c r="G69" s="12">
        <f t="shared" ref="G69:G75" si="3">D69-E69</f>
        <v>0</v>
      </c>
      <c r="H69" s="4">
        <v>9100</v>
      </c>
    </row>
    <row r="70" spans="1:8" x14ac:dyDescent="0.2">
      <c r="A70" s="8" t="s">
        <v>66</v>
      </c>
      <c r="B70" s="12">
        <v>0</v>
      </c>
      <c r="C70" s="12">
        <v>0</v>
      </c>
      <c r="D70" s="12">
        <f t="shared" si="2"/>
        <v>0</v>
      </c>
      <c r="E70" s="12">
        <v>0</v>
      </c>
      <c r="F70" s="12">
        <v>0</v>
      </c>
      <c r="G70" s="12">
        <f t="shared" si="3"/>
        <v>0</v>
      </c>
      <c r="H70" s="4">
        <v>9200</v>
      </c>
    </row>
    <row r="71" spans="1:8" x14ac:dyDescent="0.2">
      <c r="A71" s="8" t="s">
        <v>67</v>
      </c>
      <c r="B71" s="12">
        <v>0</v>
      </c>
      <c r="C71" s="12">
        <v>0</v>
      </c>
      <c r="D71" s="12">
        <f t="shared" si="2"/>
        <v>0</v>
      </c>
      <c r="E71" s="12">
        <v>0</v>
      </c>
      <c r="F71" s="12">
        <v>0</v>
      </c>
      <c r="G71" s="12">
        <f t="shared" si="3"/>
        <v>0</v>
      </c>
      <c r="H71" s="4">
        <v>9300</v>
      </c>
    </row>
    <row r="72" spans="1:8" x14ac:dyDescent="0.2">
      <c r="A72" s="8" t="s">
        <v>68</v>
      </c>
      <c r="B72" s="12">
        <v>0</v>
      </c>
      <c r="C72" s="12">
        <v>0</v>
      </c>
      <c r="D72" s="12">
        <f t="shared" si="2"/>
        <v>0</v>
      </c>
      <c r="E72" s="12">
        <v>0</v>
      </c>
      <c r="F72" s="12">
        <v>0</v>
      </c>
      <c r="G72" s="12">
        <f t="shared" si="3"/>
        <v>0</v>
      </c>
      <c r="H72" s="4">
        <v>9400</v>
      </c>
    </row>
    <row r="73" spans="1:8" x14ac:dyDescent="0.2">
      <c r="A73" s="8" t="s">
        <v>69</v>
      </c>
      <c r="B73" s="12">
        <v>0</v>
      </c>
      <c r="C73" s="12">
        <v>0</v>
      </c>
      <c r="D73" s="12">
        <f t="shared" si="2"/>
        <v>0</v>
      </c>
      <c r="E73" s="12">
        <v>0</v>
      </c>
      <c r="F73" s="12">
        <v>0</v>
      </c>
      <c r="G73" s="12">
        <f t="shared" si="3"/>
        <v>0</v>
      </c>
      <c r="H73" s="4">
        <v>9500</v>
      </c>
    </row>
    <row r="74" spans="1:8" x14ac:dyDescent="0.2">
      <c r="A74" s="8" t="s">
        <v>70</v>
      </c>
      <c r="B74" s="12">
        <v>0</v>
      </c>
      <c r="C74" s="12">
        <v>0</v>
      </c>
      <c r="D74" s="12">
        <f t="shared" si="2"/>
        <v>0</v>
      </c>
      <c r="E74" s="12">
        <v>0</v>
      </c>
      <c r="F74" s="12">
        <v>0</v>
      </c>
      <c r="G74" s="12">
        <f t="shared" si="3"/>
        <v>0</v>
      </c>
      <c r="H74" s="4">
        <v>9600</v>
      </c>
    </row>
    <row r="75" spans="1:8" x14ac:dyDescent="0.2">
      <c r="A75" s="9" t="s">
        <v>71</v>
      </c>
      <c r="B75" s="13">
        <v>0</v>
      </c>
      <c r="C75" s="13">
        <v>0</v>
      </c>
      <c r="D75" s="13">
        <f t="shared" si="2"/>
        <v>0</v>
      </c>
      <c r="E75" s="13">
        <v>0</v>
      </c>
      <c r="F75" s="13">
        <v>0</v>
      </c>
      <c r="G75" s="13">
        <f t="shared" si="3"/>
        <v>0</v>
      </c>
      <c r="H75" s="4">
        <v>9900</v>
      </c>
    </row>
    <row r="76" spans="1:8" x14ac:dyDescent="0.2">
      <c r="A76" s="5" t="s">
        <v>79</v>
      </c>
      <c r="B76" s="14">
        <f t="shared" ref="B76:G76" si="4">SUM(B4+B12+B22+B32+B42+B52+B56+B64+B68)</f>
        <v>79650386.189999998</v>
      </c>
      <c r="C76" s="14">
        <f t="shared" si="4"/>
        <v>11560000</v>
      </c>
      <c r="D76" s="14">
        <f t="shared" si="4"/>
        <v>91210386.189999998</v>
      </c>
      <c r="E76" s="14">
        <f t="shared" si="4"/>
        <v>28270200.989999998</v>
      </c>
      <c r="F76" s="14">
        <f t="shared" si="4"/>
        <v>28269956.159999996</v>
      </c>
      <c r="G76" s="14">
        <f t="shared" si="4"/>
        <v>62940185.200000003</v>
      </c>
    </row>
    <row r="78" spans="1:8" x14ac:dyDescent="0.2">
      <c r="A78" s="1" t="s">
        <v>73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  <ignoredErrors>
    <ignoredError sqref="B69:G76 B4:C68 E4:G68" unlockedFormula="1"/>
    <ignoredError sqref="D4:D68" formula="1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CONTABILIDAD</cp:lastModifiedBy>
  <cp:lastPrinted>2018-07-14T22:21:14Z</cp:lastPrinted>
  <dcterms:created xsi:type="dcterms:W3CDTF">2014-02-10T03:37:14Z</dcterms:created>
  <dcterms:modified xsi:type="dcterms:W3CDTF">2026-07-29T17:31:58Z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