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23250" windowHeight="1245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F20" i="1"/>
  <c r="E20" i="1"/>
  <c r="E19" i="1"/>
  <c r="F19" i="1" s="1"/>
  <c r="F18" i="1"/>
  <c r="E18" i="1"/>
  <c r="E17" i="1"/>
  <c r="F17" i="1" s="1"/>
  <c r="E16" i="1"/>
  <c r="F16" i="1" s="1"/>
  <c r="F15" i="1"/>
  <c r="E15" i="1"/>
  <c r="E14" i="1"/>
  <c r="F14" i="1" s="1"/>
  <c r="E13" i="1"/>
  <c r="F13" i="1" s="1"/>
  <c r="F12" i="1" s="1"/>
  <c r="D12" i="1"/>
  <c r="C12" i="1"/>
  <c r="B12" i="1"/>
  <c r="E11" i="1"/>
  <c r="F11" i="1" s="1"/>
  <c r="E10" i="1"/>
  <c r="F10" i="1" s="1"/>
  <c r="E9" i="1"/>
  <c r="F9" i="1" s="1"/>
  <c r="F8" i="1"/>
  <c r="E8" i="1"/>
  <c r="E7" i="1"/>
  <c r="F7" i="1" s="1"/>
  <c r="E6" i="1"/>
  <c r="F6" i="1" s="1"/>
  <c r="E5" i="1"/>
  <c r="F5" i="1" s="1"/>
  <c r="F4" i="1" s="1"/>
  <c r="D4" i="1"/>
  <c r="C4" i="1"/>
  <c r="C3" i="1" s="1"/>
  <c r="B4" i="1"/>
  <c r="B3" i="1" s="1"/>
  <c r="D3" i="1"/>
  <c r="F3" i="1" l="1"/>
  <c r="E4" i="1"/>
  <c r="E12" i="1"/>
  <c r="E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<sst xmlns="http://schemas.openxmlformats.org/spreadsheetml/2006/main" count="27" uniqueCount="27">
  <si>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</si>
  <si>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</si>
  <si>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</si>
  <si>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</si>
  <si>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</si>
  <si>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</si>
  <si>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</si>
  <si>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</si>
  <si>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</si>
  <si>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</si>
  <si>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</si>
  <si>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</si>
  <si>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</si>
  <si>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</si>
  <si>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</si>
  <si>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</si>
  <si>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</si>
  <si>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</si>
  <si>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</si>
  <si>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</si>
  <si>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</si>
  <si>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</si>
  <si>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</si>
  <si>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</si>
  <si>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</si>
  <si>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</si>
  <si>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Valle de Santiago,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</si>
</sst>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2" fontId="2" fillId="0" borderId="4" xfId="16" applyNumberFormat="1" applyFont="1" applyFill="1" applyBorder="1" applyAlignment="1" applyProtection="1">
      <alignment vertical="top" wrapText="1"/>
      <protection locked="0"/>
    </xf>
    <xf numFmtId="2" fontId="3" fillId="0" borderId="4" xfId="16" applyNumberFormat="1" applyFont="1" applyFill="1" applyBorder="1" applyAlignment="1" applyProtection="1">
      <alignment vertical="top" wrapText="1"/>
      <protection locked="0"/>
    </xf>
    <xf numFmtId="2" fontId="3" fillId="0" borderId="4" xfId="16" applyNumberFormat="1" applyFont="1" applyFill="1" applyBorder="1" applyAlignment="1" applyProtection="1">
      <alignment wrapText="1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32" sqref="E32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1">
        <f>B4+B12</f>
        <v>801243621.70999992</v>
      </c>
      <c r="C3" s="11">
        <f t="shared" ref="C3:F3" si="0">C4+C12</f>
        <v>1713760813.2600002</v>
      </c>
      <c r="D3" s="11">
        <f t="shared" si="0"/>
        <v>1641067279.3399999</v>
      </c>
      <c r="E3" s="11">
        <f t="shared" si="0"/>
        <v>873937155.62999988</v>
      </c>
      <c r="F3" s="11">
        <f t="shared" si="0"/>
        <v>72693533.920000061</v>
      </c>
    </row>
    <row r="4" spans="1:6" x14ac:dyDescent="0.2">
      <c r="A4" s="5" t="s">
        <v>7</v>
      </c>
      <c r="B4" s="11">
        <f>SUM(B5:B11)</f>
        <v>70937098.840000004</v>
      </c>
      <c r="C4" s="11">
        <f>SUM(C5:C11)</f>
        <v>1599459931.5900002</v>
      </c>
      <c r="D4" s="11">
        <f>SUM(D5:D11)</f>
        <v>1555523525.51</v>
      </c>
      <c r="E4" s="11">
        <f>SUM(E5:E11)</f>
        <v>114873504.92</v>
      </c>
      <c r="F4" s="11">
        <f>SUM(F5:F11)</f>
        <v>43936406.079999998</v>
      </c>
    </row>
    <row r="5" spans="1:6" x14ac:dyDescent="0.2">
      <c r="A5" s="6" t="s">
        <v>8</v>
      </c>
      <c r="B5" s="12">
        <v>40310054.990000002</v>
      </c>
      <c r="C5" s="12">
        <v>1125436472.99</v>
      </c>
      <c r="D5" s="12">
        <v>1066642814.21</v>
      </c>
      <c r="E5" s="12">
        <f>B5+C5-D5</f>
        <v>99103713.769999981</v>
      </c>
      <c r="F5" s="12">
        <f t="shared" ref="F5:F11" si="1">E5-B5</f>
        <v>58793658.779999979</v>
      </c>
    </row>
    <row r="6" spans="1:6" x14ac:dyDescent="0.2">
      <c r="A6" s="6" t="s">
        <v>9</v>
      </c>
      <c r="B6" s="12">
        <v>38931</v>
      </c>
      <c r="C6" s="12">
        <v>470409699.94999999</v>
      </c>
      <c r="D6" s="12">
        <v>469288854.77999997</v>
      </c>
      <c r="E6" s="12">
        <f t="shared" ref="E6:E11" si="2">B6+C6-D6</f>
        <v>1159776.1700000167</v>
      </c>
      <c r="F6" s="12">
        <f t="shared" si="1"/>
        <v>1120845.1700000167</v>
      </c>
    </row>
    <row r="7" spans="1:6" x14ac:dyDescent="0.2">
      <c r="A7" s="6" t="s">
        <v>10</v>
      </c>
      <c r="B7" s="12">
        <v>30588112.850000001</v>
      </c>
      <c r="C7" s="12">
        <v>3613758.65</v>
      </c>
      <c r="D7" s="12">
        <v>19591856.52</v>
      </c>
      <c r="E7" s="12">
        <f t="shared" si="2"/>
        <v>14610014.98</v>
      </c>
      <c r="F7" s="12">
        <f t="shared" si="1"/>
        <v>-15978097.870000001</v>
      </c>
    </row>
    <row r="8" spans="1:6" x14ac:dyDescent="0.2">
      <c r="A8" s="6" t="s">
        <v>11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12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13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14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15</v>
      </c>
      <c r="B12" s="11">
        <f>SUM(B13:B21)</f>
        <v>730306522.86999989</v>
      </c>
      <c r="C12" s="11">
        <f>SUM(C13:C21)</f>
        <v>114300881.67</v>
      </c>
      <c r="D12" s="11">
        <f>SUM(D13:D21)</f>
        <v>85543753.829999998</v>
      </c>
      <c r="E12" s="11">
        <f>SUM(E13:E21)</f>
        <v>759063650.70999992</v>
      </c>
      <c r="F12" s="11">
        <f>SUM(F13:F21)</f>
        <v>28757127.840000063</v>
      </c>
    </row>
    <row r="13" spans="1:6" x14ac:dyDescent="0.2">
      <c r="A13" s="6" t="s">
        <v>16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17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18</v>
      </c>
      <c r="B15" s="13">
        <v>451066605.20999998</v>
      </c>
      <c r="C15" s="13">
        <v>105317656.01000001</v>
      </c>
      <c r="D15" s="13">
        <v>57417527.68</v>
      </c>
      <c r="E15" s="13">
        <f t="shared" si="4"/>
        <v>498966733.54000002</v>
      </c>
      <c r="F15" s="13">
        <f t="shared" si="3"/>
        <v>47900128.330000043</v>
      </c>
    </row>
    <row r="16" spans="1:6" x14ac:dyDescent="0.2">
      <c r="A16" s="6" t="s">
        <v>19</v>
      </c>
      <c r="B16" s="12">
        <v>393129449.94</v>
      </c>
      <c r="C16" s="12">
        <v>6711629.6600000001</v>
      </c>
      <c r="D16" s="12">
        <v>6031146.29</v>
      </c>
      <c r="E16" s="12">
        <f t="shared" si="4"/>
        <v>393809933.31</v>
      </c>
      <c r="F16" s="12">
        <f t="shared" si="3"/>
        <v>680483.37000000477</v>
      </c>
    </row>
    <row r="17" spans="1:6" x14ac:dyDescent="0.2">
      <c r="A17" s="6" t="s">
        <v>20</v>
      </c>
      <c r="B17" s="12">
        <v>515966.14</v>
      </c>
      <c r="C17" s="12">
        <v>0</v>
      </c>
      <c r="D17" s="12">
        <v>0</v>
      </c>
      <c r="E17" s="12">
        <f t="shared" si="4"/>
        <v>515966.14</v>
      </c>
      <c r="F17" s="12">
        <f t="shared" si="3"/>
        <v>0</v>
      </c>
    </row>
    <row r="18" spans="1:6" x14ac:dyDescent="0.2">
      <c r="A18" s="6" t="s">
        <v>21</v>
      </c>
      <c r="B18" s="12">
        <v>-115582258.09</v>
      </c>
      <c r="C18" s="12">
        <v>2271596</v>
      </c>
      <c r="D18" s="12">
        <v>22095079.859999999</v>
      </c>
      <c r="E18" s="12">
        <f t="shared" si="4"/>
        <v>-135405741.94999999</v>
      </c>
      <c r="F18" s="12">
        <f t="shared" si="3"/>
        <v>-19823483.859999985</v>
      </c>
    </row>
    <row r="19" spans="1:6" x14ac:dyDescent="0.2">
      <c r="A19" s="6" t="s">
        <v>22</v>
      </c>
      <c r="B19" s="12">
        <v>1176759.67</v>
      </c>
      <c r="C19" s="12">
        <v>0</v>
      </c>
      <c r="D19" s="12">
        <v>0</v>
      </c>
      <c r="E19" s="12">
        <f t="shared" si="4"/>
        <v>1176759.67</v>
      </c>
      <c r="F19" s="12">
        <f t="shared" si="3"/>
        <v>0</v>
      </c>
    </row>
    <row r="20" spans="1:6" x14ac:dyDescent="0.2">
      <c r="A20" s="6" t="s">
        <v>23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24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openxmlformats.org/package/2006/metadata/core-properties"/>
    <ds:schemaRef ds:uri="http://www.w3.org/XML/1998/namespace"/>
    <ds:schemaRef ds:uri="http://purl.org/dc/dcmitype/"/>
    <ds:schemaRef ds:uri="6aa8a68a-ab09-4ac8-a697-fdce915bc567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2014-02-09T04:04:15Z</dcterms:created>
  <dcterms:modified xsi:type="dcterms:W3CDTF">2026-07-23T17:24:48Z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