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EY DE CONTABILIDAD GUBERNAMENTAL 1ER TRIMESTRE 2026\"/>
    </mc:Choice>
  </mc:AlternateContent>
  <xr:revisionPtr revIDLastSave="0" documentId="13_ncr:1_{B4D90CE1-EFBA-4C24-8527-C4389E4C3C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E12" i="2"/>
  <c r="D3" i="2"/>
  <c r="C3" i="2"/>
  <c r="B3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<sst xmlns="http://schemas.openxmlformats.org/spreadsheetml/2006/main" count="27" uniqueCount="27">
  <si>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</si>
  <si>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</si>
  <si>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</si>
  <si>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</si>
  <si>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</si>
  <si>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</si>
  <si>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</si>
  <si>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</si>
  <si>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</si>
  <si>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</si>
  <si>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</si>
  <si>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</si>
  <si>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</si>
  <si>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</si>
  <si>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</si>
  <si>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</si>
  <si>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</si>
  <si>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</si>
  <si>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</si>
  <si>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</si>
  <si>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</si>
  <si>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</si>
  <si>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</si>
  <si>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</si>
  <si>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</si>
  <si>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</si>
  <si>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de Agua Potable y Alcantarillado Municipal de Valle de Santiago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</si>
</sst>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0</xdr:row>
      <xdr:rowOff>466724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958C1A-79EB-46CA-980D-BFB0C636A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G13" sqref="G1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202230178.16999999</v>
      </c>
      <c r="C3" s="8">
        <f t="shared" ref="C3:F3" si="0">C4+C12</f>
        <v>79016404.120000005</v>
      </c>
      <c r="D3" s="8">
        <f t="shared" si="0"/>
        <v>79852726.609999999</v>
      </c>
      <c r="E3" s="8">
        <f t="shared" si="0"/>
        <v>201393855.67999998</v>
      </c>
      <c r="F3" s="8">
        <f t="shared" si="0"/>
        <v>-836322.49000000395</v>
      </c>
    </row>
    <row r="4" spans="1:6" x14ac:dyDescent="0.2">
      <c r="A4" s="5" t="s">
        <v>4</v>
      </c>
      <c r="B4" s="8">
        <f>SUM(B5:B11)</f>
        <v>118010559.08999999</v>
      </c>
      <c r="C4" s="8">
        <f>SUM(C5:C11)</f>
        <v>78221472.480000004</v>
      </c>
      <c r="D4" s="8">
        <f>SUM(D5:D11)</f>
        <v>78612576.239999995</v>
      </c>
      <c r="E4" s="8">
        <f>SUM(E5:E11)</f>
        <v>117619455.32999998</v>
      </c>
      <c r="F4" s="8">
        <f>SUM(F5:F11)</f>
        <v>-391103.7600000035</v>
      </c>
    </row>
    <row r="5" spans="1:6" x14ac:dyDescent="0.2">
      <c r="A5" s="6" t="s">
        <v>5</v>
      </c>
      <c r="B5" s="9">
        <v>53576129.109999999</v>
      </c>
      <c r="C5" s="9">
        <v>46904251.469999999</v>
      </c>
      <c r="D5" s="9">
        <v>48600874.359999999</v>
      </c>
      <c r="E5" s="9">
        <f>B5+C5-D5</f>
        <v>51879506.219999999</v>
      </c>
      <c r="F5" s="9">
        <f t="shared" ref="F5:F11" si="1">E5-B5</f>
        <v>-1696622.8900000006</v>
      </c>
    </row>
    <row r="6" spans="1:6" x14ac:dyDescent="0.2">
      <c r="A6" s="6" t="s">
        <v>6</v>
      </c>
      <c r="B6" s="9">
        <v>62084710.619999997</v>
      </c>
      <c r="C6" s="9">
        <v>31017221.010000002</v>
      </c>
      <c r="D6" s="9">
        <v>29832210.710000001</v>
      </c>
      <c r="E6" s="9">
        <f t="shared" ref="E6:E11" si="2">B6+C6-D6</f>
        <v>63269720.919999994</v>
      </c>
      <c r="F6" s="9">
        <f t="shared" si="1"/>
        <v>1185010.299999997</v>
      </c>
    </row>
    <row r="7" spans="1:6" x14ac:dyDescent="0.2">
      <c r="A7" s="6" t="s">
        <v>7</v>
      </c>
      <c r="B7" s="9">
        <v>2074311.58</v>
      </c>
      <c r="C7" s="9">
        <v>300000</v>
      </c>
      <c r="D7" s="9">
        <v>179491.17</v>
      </c>
      <c r="E7" s="9">
        <f t="shared" si="2"/>
        <v>2194820.41</v>
      </c>
      <c r="F7" s="9">
        <f t="shared" si="1"/>
        <v>120508.83000000007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275407.78000000003</v>
      </c>
      <c r="C9" s="9">
        <v>0</v>
      </c>
      <c r="D9" s="9">
        <v>0</v>
      </c>
      <c r="E9" s="9">
        <f t="shared" si="2"/>
        <v>275407.78000000003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84219619.079999998</v>
      </c>
      <c r="C12" s="8">
        <f>SUM(C13:C21)</f>
        <v>794931.64</v>
      </c>
      <c r="D12" s="8">
        <f>SUM(D13:D21)</f>
        <v>1240150.3700000001</v>
      </c>
      <c r="E12" s="8">
        <f>SUM(E13:E21)</f>
        <v>83774400.349999994</v>
      </c>
      <c r="F12" s="8">
        <f>SUM(F13:F21)</f>
        <v>-445218.73000000045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53068133.560000002</v>
      </c>
      <c r="C15" s="10">
        <v>255870.4</v>
      </c>
      <c r="D15" s="10">
        <v>127935.2</v>
      </c>
      <c r="E15" s="10">
        <f t="shared" si="4"/>
        <v>53196068.759999998</v>
      </c>
      <c r="F15" s="10">
        <f t="shared" si="3"/>
        <v>127935.19999999553</v>
      </c>
    </row>
    <row r="16" spans="1:6" x14ac:dyDescent="0.2">
      <c r="A16" s="6" t="s">
        <v>14</v>
      </c>
      <c r="B16" s="9">
        <v>48573186.369999997</v>
      </c>
      <c r="C16" s="9">
        <v>539061.24</v>
      </c>
      <c r="D16" s="9">
        <v>269530.62</v>
      </c>
      <c r="E16" s="9">
        <f t="shared" si="4"/>
        <v>48842716.990000002</v>
      </c>
      <c r="F16" s="9">
        <f t="shared" si="3"/>
        <v>269530.62000000477</v>
      </c>
    </row>
    <row r="17" spans="1:6" x14ac:dyDescent="0.2">
      <c r="A17" s="6" t="s">
        <v>15</v>
      </c>
      <c r="B17" s="9">
        <v>2291303.5499999998</v>
      </c>
      <c r="C17" s="9">
        <v>0</v>
      </c>
      <c r="D17" s="9">
        <v>0</v>
      </c>
      <c r="E17" s="9">
        <f t="shared" si="4"/>
        <v>2291303.5499999998</v>
      </c>
      <c r="F17" s="9">
        <f t="shared" si="3"/>
        <v>0</v>
      </c>
    </row>
    <row r="18" spans="1:6" x14ac:dyDescent="0.2">
      <c r="A18" s="6" t="s">
        <v>16</v>
      </c>
      <c r="B18" s="9">
        <v>-21839187.309999999</v>
      </c>
      <c r="C18" s="9">
        <v>0</v>
      </c>
      <c r="D18" s="9">
        <v>842684.55</v>
      </c>
      <c r="E18" s="9">
        <f t="shared" si="4"/>
        <v>-22681871.859999999</v>
      </c>
      <c r="F18" s="9">
        <f t="shared" si="3"/>
        <v>-842684.55000000075</v>
      </c>
    </row>
    <row r="19" spans="1:6" x14ac:dyDescent="0.2">
      <c r="A19" s="6" t="s">
        <v>17</v>
      </c>
      <c r="B19" s="9">
        <v>2126182.91</v>
      </c>
      <c r="C19" s="9">
        <v>0</v>
      </c>
      <c r="D19" s="9">
        <v>0</v>
      </c>
      <c r="E19" s="9">
        <f t="shared" si="4"/>
        <v>2126182.91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ignoredErrors>
    <ignoredError sqref="F3:F11 E3:E11 B3:D4 F13:F21 E13:E21" unlockedFormula="1"/>
    <ignoredError sqref="C12:E12 F12 B12" formula="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2018-03-08T18:40:55Z</cp:lastPrinted>
  <dcterms:created xsi:type="dcterms:W3CDTF">2014-02-09T04:04:15Z</dcterms:created>
  <dcterms:modified xsi:type="dcterms:W3CDTF">2026-05-19T21:18:34Z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