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02E2B94F-F6D6-47F9-A568-BCEE22B10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61" i="3" l="1"/>
  <c r="B61" i="3"/>
  <c r="C59" i="3"/>
  <c r="B59" i="3"/>
  <c r="C55" i="3"/>
  <c r="B55" i="3"/>
  <c r="C54" i="3"/>
  <c r="B54" i="3"/>
  <c r="C49" i="3"/>
  <c r="B49" i="3"/>
  <c r="C48" i="3"/>
  <c r="B48" i="3"/>
  <c r="C45" i="3"/>
  <c r="B45" i="3"/>
  <c r="C41" i="3"/>
  <c r="B41" i="3"/>
  <c r="C36" i="3"/>
  <c r="B36" i="3"/>
  <c r="C33" i="3"/>
  <c r="B33" i="3"/>
  <c r="C16" i="3"/>
  <c r="B16" i="3"/>
  <c r="C4" i="3"/>
  <c r="B4" i="3"/>
</calcChain>
</file>

<file path=xl/sharedStrings.xml><?xml version="1.0" encoding="utf-8"?>
<sst xmlns="http://schemas.openxmlformats.org/spreadsheetml/2006/main" count="96" uniqueCount="61">
  <si>
    <t>Sistema para el Desarrollo Integral de la Familia del Municipio de Valle de Santiago, Gto.
Estado de Flujos de Efectivo
Del 1 de Enero al 31 de Marzo de 2026
(Cifras en Pesos)</t>
  </si>
  <si>
    <t>Concepto</t>
  </si>
  <si>
    <t>20XN-1</t>
  </si>
  <si>
    <t>Flujos de Efectivo de las Actividades de Operación</t>
  </si>
  <si>
    <t>Origen</t>
  </si>
  <si>
    <t>XX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</si>
  <si>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</si>
  <si>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</si>
  <si>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</si>
  <si>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</si>
  <si>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</si>
  <si>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</si>
  <si>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</si>
  <si>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</si>
  <si>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</si>
  <si>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</si>
  <si>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OTOROP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</si>
  <si>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</si>
  <si>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</si>
  <si>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</si>
  <si>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</si>
  <si>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</si>
  <si>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</si>
  <si>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</si>
  <si>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</si>
  <si>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</si>
  <si>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</si>
  <si>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</si>
  <si>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</si>
  <si>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</si>
  <si>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</si>
  <si>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</si>
  <si>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</si>
  <si>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</si>
  <si>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</si>
  <si>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</si>
  <si>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</si>
  <si>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</si>
  <si>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</si>
  <si>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</si>
  <si>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</si>
  <si>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</si>
  <si>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</si>
  <si>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</si>
  <si>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030000</t>
  </si>
  <si>
    <t>Externo</t>
  </si>
  <si>
    <t>020000</t>
  </si>
  <si>
    <t>Otros Orígenes de Financiamiento</t>
  </si>
  <si>
    <t>Servicios de la Deuda</t>
  </si>
  <si>
    <t>INTER</t>
  </si>
  <si>
    <t>EXTER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</si>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</sst>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[$€-2]* #,##0.00_-;\-[$€-2]* #,##0.00_-;_-[$€-2]* &quot;-&quot;??_-"/>
  </numFmts>
  <fonts count="8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8"/>
      <color theme="0"/>
      <name val="Arial"/>
      <charset val="134"/>
    </font>
    <font>
      <sz val="8"/>
      <color theme="0"/>
      <name val="Cambria"/>
      <charset val="134"/>
      <scheme val="maj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8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1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1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1" fillId="0" borderId="4" xfId="8" applyFont="1" applyBorder="1" applyAlignment="1">
      <alignment horizontal="left" vertical="top" wrapText="1" indent="3"/>
    </xf>
    <xf numFmtId="3" fontId="1" fillId="0" borderId="4" xfId="8" applyNumberFormat="1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1" fillId="0" borderId="4" xfId="8" applyFont="1" applyBorder="1" applyAlignment="1">
      <alignment horizontal="left" vertical="top" wrapText="1"/>
    </xf>
    <xf numFmtId="3" fontId="1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vertical="top" wrapText="1"/>
    </xf>
    <xf numFmtId="49" fontId="3" fillId="0" borderId="0" xfId="8" applyNumberFormat="1" applyFont="1" applyAlignment="1" applyProtection="1">
      <alignment horizontal="center" vertical="center"/>
      <protection locked="0"/>
    </xf>
    <xf numFmtId="0" fontId="1" fillId="0" borderId="4" xfId="8" applyFont="1" applyBorder="1" applyAlignment="1">
      <alignment vertical="top" wrapText="1"/>
    </xf>
    <xf numFmtId="0" fontId="1" fillId="0" borderId="4" xfId="8" applyFont="1" applyBorder="1" applyAlignment="1">
      <alignment horizontal="center" vertical="top" wrapText="1"/>
    </xf>
    <xf numFmtId="0" fontId="1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1" fillId="0" borderId="0" xfId="8" applyFont="1" applyAlignment="1" applyProtection="1">
      <alignment horizontal="center"/>
      <protection locked="0"/>
    </xf>
    <xf numFmtId="0" fontId="1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3" xfId="4" xr:uid="{00000000-0005-0000-0000-000034000000}"/>
    <cellStyle name="Millares 3" xfId="5" xr:uid="{00000000-0005-0000-0000-000035000000}"/>
    <cellStyle name="Moneda 2" xfId="6" xr:uid="{00000000-0005-0000-0000-000036000000}"/>
    <cellStyle name="Normal" xfId="0" builtinId="0"/>
    <cellStyle name="Normal 2" xfId="7" xr:uid="{00000000-0005-0000-0000-000037000000}"/>
    <cellStyle name="Normal 2 2" xfId="8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73</xdr:row>
      <xdr:rowOff>66675</xdr:rowOff>
    </xdr:from>
    <xdr:to>
      <xdr:col>0</xdr:col>
      <xdr:colOff>3686175</xdr:colOff>
      <xdr:row>73</xdr:row>
      <xdr:rowOff>76200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FEDC3BF-6037-BBE8-18D8-C9816D2FBBEC}"/>
            </a:ext>
          </a:extLst>
        </xdr:cNvPr>
        <xdr:cNvCxnSpPr/>
      </xdr:nvCxnSpPr>
      <xdr:spPr>
        <a:xfrm flipV="1">
          <a:off x="895350" y="11325225"/>
          <a:ext cx="27908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73</xdr:row>
      <xdr:rowOff>104775</xdr:rowOff>
    </xdr:from>
    <xdr:to>
      <xdr:col>2</xdr:col>
      <xdr:colOff>1333500</xdr:colOff>
      <xdr:row>73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5BE9030-CA10-463C-BA30-C6E52FA93248}"/>
            </a:ext>
          </a:extLst>
        </xdr:cNvPr>
        <xdr:cNvCxnSpPr/>
      </xdr:nvCxnSpPr>
      <xdr:spPr>
        <a:xfrm flipV="1">
          <a:off x="5210175" y="11363325"/>
          <a:ext cx="27908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workbookViewId="0">
      <selection activeCell="C77" sqref="A1:C77"/>
    </sheetView>
  </sheetViews>
  <sheetFormatPr baseColWidth="10" defaultColWidth="12" defaultRowHeight="11.25"/>
  <cols>
    <col min="1" max="1" width="90.83203125" style="1" customWidth="1"/>
    <col min="2" max="2" width="19.5" style="1" customWidth="1"/>
    <col min="3" max="3" width="23" style="1" customWidth="1"/>
    <col min="4" max="16384" width="12" style="1"/>
  </cols>
  <sheetData>
    <row r="1" spans="1:22" ht="45" customHeight="1">
      <c r="A1" s="19" t="s">
        <v>0</v>
      </c>
      <c r="B1" s="20"/>
      <c r="C1" s="21"/>
    </row>
    <row r="2" spans="1:22" ht="15" customHeight="1">
      <c r="A2" s="2" t="s">
        <v>1</v>
      </c>
      <c r="B2" s="3">
        <v>2026</v>
      </c>
      <c r="C2" s="3">
        <v>2025</v>
      </c>
      <c r="V2" s="1" t="s">
        <v>2</v>
      </c>
    </row>
    <row r="3" spans="1:22" ht="11.25" customHeight="1">
      <c r="A3" s="4" t="s">
        <v>3</v>
      </c>
      <c r="B3" s="5"/>
      <c r="C3" s="5"/>
    </row>
    <row r="4" spans="1:22" ht="11.25" customHeight="1">
      <c r="A4" s="6" t="s">
        <v>4</v>
      </c>
      <c r="B4" s="7">
        <f>SUM(B5:B14)</f>
        <v>4470048.04</v>
      </c>
      <c r="C4" s="7">
        <f>SUM(C5:C14)</f>
        <v>24035027.559999999</v>
      </c>
      <c r="D4" s="8" t="s">
        <v>5</v>
      </c>
    </row>
    <row r="5" spans="1:22" ht="11.25" customHeight="1">
      <c r="A5" s="9" t="s">
        <v>6</v>
      </c>
      <c r="B5" s="10">
        <v>0</v>
      </c>
      <c r="C5" s="10">
        <v>0</v>
      </c>
      <c r="D5" s="11">
        <v>100000</v>
      </c>
    </row>
    <row r="6" spans="1:22" ht="11.25" customHeight="1">
      <c r="A6" s="9" t="s">
        <v>7</v>
      </c>
      <c r="B6" s="10">
        <v>0</v>
      </c>
      <c r="C6" s="10">
        <v>0</v>
      </c>
      <c r="D6" s="11">
        <v>200000</v>
      </c>
    </row>
    <row r="7" spans="1:22" ht="11.25" customHeight="1">
      <c r="A7" s="9" t="s">
        <v>8</v>
      </c>
      <c r="B7" s="10">
        <v>0</v>
      </c>
      <c r="C7" s="10">
        <v>0</v>
      </c>
      <c r="D7" s="11">
        <v>300000</v>
      </c>
    </row>
    <row r="8" spans="1:22" ht="11.25" customHeight="1">
      <c r="A8" s="9" t="s">
        <v>9</v>
      </c>
      <c r="B8" s="10">
        <v>0</v>
      </c>
      <c r="C8" s="10">
        <v>0</v>
      </c>
      <c r="D8" s="11">
        <v>400000</v>
      </c>
    </row>
    <row r="9" spans="1:22" ht="11.25" customHeight="1">
      <c r="A9" s="9" t="s">
        <v>10</v>
      </c>
      <c r="B9" s="10">
        <v>0</v>
      </c>
      <c r="C9" s="10">
        <v>0</v>
      </c>
      <c r="D9" s="11">
        <v>500000</v>
      </c>
    </row>
    <row r="10" spans="1:22" ht="11.25" customHeight="1">
      <c r="A10" s="9" t="s">
        <v>11</v>
      </c>
      <c r="B10" s="10">
        <v>0</v>
      </c>
      <c r="C10" s="10">
        <v>0</v>
      </c>
      <c r="D10" s="11">
        <v>600000</v>
      </c>
    </row>
    <row r="11" spans="1:22" ht="11.25" customHeight="1">
      <c r="A11" s="9" t="s">
        <v>12</v>
      </c>
      <c r="B11" s="10">
        <v>291323.34999999998</v>
      </c>
      <c r="C11" s="10">
        <v>1219113.78</v>
      </c>
      <c r="D11" s="11">
        <v>700000</v>
      </c>
    </row>
    <row r="12" spans="1:22" ht="22.5">
      <c r="A12" s="9" t="s">
        <v>13</v>
      </c>
      <c r="B12" s="10">
        <v>0</v>
      </c>
      <c r="C12" s="10">
        <v>0</v>
      </c>
      <c r="D12" s="11">
        <v>800000</v>
      </c>
    </row>
    <row r="13" spans="1:22" ht="11.25" customHeight="1">
      <c r="A13" s="9" t="s">
        <v>14</v>
      </c>
      <c r="B13" s="10">
        <v>4178724.69</v>
      </c>
      <c r="C13" s="10">
        <v>22815913.780000001</v>
      </c>
      <c r="D13" s="11">
        <v>900000</v>
      </c>
    </row>
    <row r="14" spans="1:22" ht="11.25" customHeight="1">
      <c r="A14" s="9" t="s">
        <v>15</v>
      </c>
      <c r="B14" s="10">
        <v>0</v>
      </c>
      <c r="C14" s="10">
        <v>0</v>
      </c>
      <c r="D14" s="8" t="s">
        <v>5</v>
      </c>
      <c r="E14" s="8" t="s">
        <v>16</v>
      </c>
    </row>
    <row r="15" spans="1:22" ht="11.25" customHeight="1">
      <c r="A15" s="12"/>
      <c r="B15" s="13"/>
      <c r="C15" s="13"/>
      <c r="D15" s="8" t="s">
        <v>5</v>
      </c>
    </row>
    <row r="16" spans="1:22" ht="11.25" customHeight="1">
      <c r="A16" s="6" t="s">
        <v>17</v>
      </c>
      <c r="B16" s="7">
        <f>SUM(B17:B32)</f>
        <v>4322756.58</v>
      </c>
      <c r="C16" s="7">
        <f>SUM(C17:C32)</f>
        <v>20159635.629999999</v>
      </c>
      <c r="D16" s="8" t="s">
        <v>5</v>
      </c>
    </row>
    <row r="17" spans="1:4" ht="11.25" customHeight="1">
      <c r="A17" s="9" t="s">
        <v>18</v>
      </c>
      <c r="B17" s="10">
        <v>2707759.44</v>
      </c>
      <c r="C17" s="10">
        <v>12030775.18</v>
      </c>
      <c r="D17" s="11">
        <v>1000</v>
      </c>
    </row>
    <row r="18" spans="1:4" ht="11.25" customHeight="1">
      <c r="A18" s="9" t="s">
        <v>19</v>
      </c>
      <c r="B18" s="10">
        <v>287426.8</v>
      </c>
      <c r="C18" s="10">
        <v>2176846.52</v>
      </c>
      <c r="D18" s="11">
        <v>2000</v>
      </c>
    </row>
    <row r="19" spans="1:4" ht="11.25" customHeight="1">
      <c r="A19" s="9" t="s">
        <v>20</v>
      </c>
      <c r="B19" s="10">
        <v>474847.52</v>
      </c>
      <c r="C19" s="10">
        <v>3378409.36</v>
      </c>
      <c r="D19" s="11">
        <v>3000</v>
      </c>
    </row>
    <row r="20" spans="1:4" ht="11.25" customHeight="1">
      <c r="A20" s="9" t="s">
        <v>21</v>
      </c>
      <c r="B20" s="10">
        <v>0</v>
      </c>
      <c r="C20" s="10">
        <v>0</v>
      </c>
      <c r="D20" s="11">
        <v>4100</v>
      </c>
    </row>
    <row r="21" spans="1:4" ht="11.25" customHeight="1">
      <c r="A21" s="9" t="s">
        <v>22</v>
      </c>
      <c r="B21" s="10">
        <v>0</v>
      </c>
      <c r="C21" s="10">
        <v>0</v>
      </c>
      <c r="D21" s="11">
        <v>4200</v>
      </c>
    </row>
    <row r="22" spans="1:4" ht="11.25" customHeight="1">
      <c r="A22" s="9" t="s">
        <v>23</v>
      </c>
      <c r="B22" s="10">
        <v>0</v>
      </c>
      <c r="C22" s="10">
        <v>0</v>
      </c>
      <c r="D22" s="11">
        <v>4300</v>
      </c>
    </row>
    <row r="23" spans="1:4" ht="11.25" customHeight="1">
      <c r="A23" s="9" t="s">
        <v>24</v>
      </c>
      <c r="B23" s="10">
        <v>852722.82</v>
      </c>
      <c r="C23" s="10">
        <v>2573604.5699999998</v>
      </c>
      <c r="D23" s="11">
        <v>4400</v>
      </c>
    </row>
    <row r="24" spans="1:4" ht="11.25" customHeight="1">
      <c r="A24" s="9" t="s">
        <v>25</v>
      </c>
      <c r="B24" s="10">
        <v>0</v>
      </c>
      <c r="C24" s="10">
        <v>0</v>
      </c>
      <c r="D24" s="11">
        <v>4500</v>
      </c>
    </row>
    <row r="25" spans="1:4" ht="11.25" customHeight="1">
      <c r="A25" s="9" t="s">
        <v>26</v>
      </c>
      <c r="B25" s="10">
        <v>0</v>
      </c>
      <c r="C25" s="10">
        <v>0</v>
      </c>
      <c r="D25" s="11">
        <v>4600</v>
      </c>
    </row>
    <row r="26" spans="1:4" ht="11.25" customHeight="1">
      <c r="A26" s="9" t="s">
        <v>27</v>
      </c>
      <c r="B26" s="10">
        <v>0</v>
      </c>
      <c r="C26" s="10">
        <v>0</v>
      </c>
      <c r="D26" s="11">
        <v>4700</v>
      </c>
    </row>
    <row r="27" spans="1:4" ht="11.25" customHeight="1">
      <c r="A27" s="9" t="s">
        <v>28</v>
      </c>
      <c r="B27" s="10">
        <v>0</v>
      </c>
      <c r="C27" s="10">
        <v>0</v>
      </c>
      <c r="D27" s="11">
        <v>4800</v>
      </c>
    </row>
    <row r="28" spans="1:4" ht="11.25" customHeight="1">
      <c r="A28" s="9" t="s">
        <v>29</v>
      </c>
      <c r="B28" s="10">
        <v>0</v>
      </c>
      <c r="C28" s="10">
        <v>0</v>
      </c>
      <c r="D28" s="11">
        <v>4900</v>
      </c>
    </row>
    <row r="29" spans="1:4" ht="11.25" customHeight="1">
      <c r="A29" s="9" t="s">
        <v>30</v>
      </c>
      <c r="B29" s="10">
        <v>0</v>
      </c>
      <c r="C29" s="10">
        <v>0</v>
      </c>
      <c r="D29" s="11">
        <v>8100</v>
      </c>
    </row>
    <row r="30" spans="1:4" ht="11.25" customHeight="1">
      <c r="A30" s="9" t="s">
        <v>31</v>
      </c>
      <c r="B30" s="10">
        <v>0</v>
      </c>
      <c r="C30" s="10">
        <v>0</v>
      </c>
      <c r="D30" s="11">
        <v>8300</v>
      </c>
    </row>
    <row r="31" spans="1:4" ht="11.25" customHeight="1">
      <c r="A31" s="9" t="s">
        <v>32</v>
      </c>
      <c r="B31" s="10">
        <v>0</v>
      </c>
      <c r="C31" s="10">
        <v>0</v>
      </c>
      <c r="D31" s="11">
        <v>8500</v>
      </c>
    </row>
    <row r="32" spans="1:4" ht="11.25" customHeight="1">
      <c r="A32" s="9" t="s">
        <v>33</v>
      </c>
      <c r="B32" s="10">
        <v>0</v>
      </c>
      <c r="C32" s="10">
        <v>0</v>
      </c>
      <c r="D32" s="8" t="s">
        <v>5</v>
      </c>
    </row>
    <row r="33" spans="1:4" ht="11.25" customHeight="1">
      <c r="A33" s="4" t="s">
        <v>34</v>
      </c>
      <c r="B33" s="7">
        <f>B4-B16</f>
        <v>147291.46</v>
      </c>
      <c r="C33" s="7">
        <f>C4-C16</f>
        <v>3875391.93</v>
      </c>
      <c r="D33" s="8" t="s">
        <v>5</v>
      </c>
    </row>
    <row r="34" spans="1:4" ht="11.25" customHeight="1">
      <c r="A34" s="14"/>
      <c r="B34" s="13"/>
      <c r="C34" s="13"/>
      <c r="D34" s="8" t="s">
        <v>5</v>
      </c>
    </row>
    <row r="35" spans="1:4" ht="11.25" customHeight="1">
      <c r="A35" s="4" t="s">
        <v>35</v>
      </c>
      <c r="B35" s="13"/>
      <c r="C35" s="13"/>
      <c r="D35" s="8" t="s">
        <v>5</v>
      </c>
    </row>
    <row r="36" spans="1:4" ht="11.25" customHeight="1">
      <c r="A36" s="6" t="s">
        <v>4</v>
      </c>
      <c r="B36" s="7">
        <f>SUM(B37:B39)</f>
        <v>0</v>
      </c>
      <c r="C36" s="7">
        <f>SUM(C37:C39)</f>
        <v>0</v>
      </c>
      <c r="D36" s="8" t="s">
        <v>5</v>
      </c>
    </row>
    <row r="37" spans="1:4" ht="11.25" customHeight="1">
      <c r="A37" s="9" t="s">
        <v>36</v>
      </c>
      <c r="B37" s="10">
        <v>0</v>
      </c>
      <c r="C37" s="10">
        <v>0</v>
      </c>
      <c r="D37" s="8">
        <v>620001</v>
      </c>
    </row>
    <row r="38" spans="1:4" ht="11.25" customHeight="1">
      <c r="A38" s="9" t="s">
        <v>37</v>
      </c>
      <c r="B38" s="10">
        <v>0</v>
      </c>
      <c r="C38" s="10">
        <v>0</v>
      </c>
      <c r="D38" s="8">
        <v>621001</v>
      </c>
    </row>
    <row r="39" spans="1:4" ht="11.25" customHeight="1">
      <c r="A39" s="9" t="s">
        <v>38</v>
      </c>
      <c r="B39" s="10">
        <v>0</v>
      </c>
      <c r="C39" s="10">
        <v>0</v>
      </c>
      <c r="D39" s="8" t="s">
        <v>5</v>
      </c>
    </row>
    <row r="40" spans="1:4" ht="11.25" customHeight="1">
      <c r="A40" s="12"/>
      <c r="B40" s="13"/>
      <c r="C40" s="13"/>
      <c r="D40" s="8" t="s">
        <v>5</v>
      </c>
    </row>
    <row r="41" spans="1:4" ht="11.25" customHeight="1">
      <c r="A41" s="6" t="s">
        <v>17</v>
      </c>
      <c r="B41" s="7">
        <f>SUM(B42:B44)</f>
        <v>25800</v>
      </c>
      <c r="C41" s="7">
        <f>SUM(C42:C44)</f>
        <v>372423.91</v>
      </c>
      <c r="D41" s="8" t="s">
        <v>5</v>
      </c>
    </row>
    <row r="42" spans="1:4" ht="11.25" customHeight="1">
      <c r="A42" s="9" t="s">
        <v>36</v>
      </c>
      <c r="B42" s="10">
        <v>0</v>
      </c>
      <c r="C42" s="10">
        <v>0</v>
      </c>
      <c r="D42" s="8">
        <v>6000</v>
      </c>
    </row>
    <row r="43" spans="1:4" ht="11.25" customHeight="1">
      <c r="A43" s="9" t="s">
        <v>37</v>
      </c>
      <c r="B43" s="10">
        <v>25800</v>
      </c>
      <c r="C43" s="10">
        <v>372423.91</v>
      </c>
      <c r="D43" s="8">
        <v>5000</v>
      </c>
    </row>
    <row r="44" spans="1:4" ht="11.25" customHeight="1">
      <c r="A44" s="9" t="s">
        <v>39</v>
      </c>
      <c r="B44" s="10">
        <v>0</v>
      </c>
      <c r="C44" s="10">
        <v>0</v>
      </c>
      <c r="D44" s="8">
        <v>7000</v>
      </c>
    </row>
    <row r="45" spans="1:4" ht="11.25" customHeight="1">
      <c r="A45" s="4" t="s">
        <v>40</v>
      </c>
      <c r="B45" s="7">
        <f>B36-B41</f>
        <v>-25800</v>
      </c>
      <c r="C45" s="7">
        <f>C36-C41</f>
        <v>-372423.91</v>
      </c>
      <c r="D45" s="8" t="s">
        <v>5</v>
      </c>
    </row>
    <row r="46" spans="1:4" ht="11.25" customHeight="1">
      <c r="A46" s="14"/>
      <c r="B46" s="13"/>
      <c r="C46" s="13"/>
      <c r="D46" s="8" t="s">
        <v>5</v>
      </c>
    </row>
    <row r="47" spans="1:4" ht="11.25" customHeight="1">
      <c r="A47" s="4" t="s">
        <v>41</v>
      </c>
      <c r="B47" s="13"/>
      <c r="C47" s="13"/>
      <c r="D47" s="8" t="s">
        <v>5</v>
      </c>
    </row>
    <row r="48" spans="1:4" ht="11.25" customHeight="1">
      <c r="A48" s="6" t="s">
        <v>4</v>
      </c>
      <c r="B48" s="7">
        <f>SUM(B49+B52)</f>
        <v>0</v>
      </c>
      <c r="C48" s="7">
        <f>SUM(C49+C52)</f>
        <v>17572.12</v>
      </c>
      <c r="D48" s="8" t="s">
        <v>5</v>
      </c>
    </row>
    <row r="49" spans="1:4" ht="11.25" customHeight="1">
      <c r="A49" s="9" t="s">
        <v>42</v>
      </c>
      <c r="B49" s="10">
        <f>B50+B51</f>
        <v>0</v>
      </c>
      <c r="C49" s="10">
        <f>C50+C51</f>
        <v>0</v>
      </c>
      <c r="D49" s="8" t="s">
        <v>5</v>
      </c>
    </row>
    <row r="50" spans="1:4" ht="11.25" customHeight="1">
      <c r="A50" s="9" t="s">
        <v>43</v>
      </c>
      <c r="B50" s="10">
        <v>0</v>
      </c>
      <c r="C50" s="10">
        <v>0</v>
      </c>
      <c r="D50" s="15" t="s">
        <v>44</v>
      </c>
    </row>
    <row r="51" spans="1:4" ht="11.25" customHeight="1">
      <c r="A51" s="9" t="s">
        <v>45</v>
      </c>
      <c r="B51" s="10">
        <v>0</v>
      </c>
      <c r="C51" s="10">
        <v>0</v>
      </c>
      <c r="D51" s="15" t="s">
        <v>46</v>
      </c>
    </row>
    <row r="52" spans="1:4" ht="11.25" customHeight="1">
      <c r="A52" s="9" t="s">
        <v>47</v>
      </c>
      <c r="B52" s="10">
        <v>0</v>
      </c>
      <c r="C52" s="10">
        <v>17572.12</v>
      </c>
      <c r="D52" s="15"/>
    </row>
    <row r="53" spans="1:4" ht="11.25" customHeight="1">
      <c r="A53" s="12"/>
      <c r="B53" s="13"/>
      <c r="C53" s="13"/>
      <c r="D53" s="8" t="s">
        <v>5</v>
      </c>
    </row>
    <row r="54" spans="1:4" ht="11.25" customHeight="1">
      <c r="A54" s="6" t="s">
        <v>17</v>
      </c>
      <c r="B54" s="7">
        <f>SUM(B55+B58)</f>
        <v>93882.84</v>
      </c>
      <c r="C54" s="7">
        <f>SUM(C55+C58)</f>
        <v>0</v>
      </c>
      <c r="D54" s="8" t="s">
        <v>5</v>
      </c>
    </row>
    <row r="55" spans="1:4" ht="11.25" customHeight="1">
      <c r="A55" s="9" t="s">
        <v>48</v>
      </c>
      <c r="B55" s="10">
        <f>SUM(B56+B57)</f>
        <v>0</v>
      </c>
      <c r="C55" s="10">
        <f>SUM(C56+C57)</f>
        <v>0</v>
      </c>
      <c r="D55" s="8" t="s">
        <v>5</v>
      </c>
    </row>
    <row r="56" spans="1:4" ht="11.25" customHeight="1">
      <c r="A56" s="9" t="s">
        <v>43</v>
      </c>
      <c r="B56" s="10">
        <v>0</v>
      </c>
      <c r="C56" s="10">
        <v>0</v>
      </c>
      <c r="D56" s="8" t="s">
        <v>49</v>
      </c>
    </row>
    <row r="57" spans="1:4" ht="11.25" customHeight="1">
      <c r="A57" s="9" t="s">
        <v>45</v>
      </c>
      <c r="B57" s="10">
        <v>0</v>
      </c>
      <c r="C57" s="10">
        <v>0</v>
      </c>
      <c r="D57" s="8" t="s">
        <v>50</v>
      </c>
    </row>
    <row r="58" spans="1:4" ht="11.25" customHeight="1">
      <c r="A58" s="9" t="s">
        <v>51</v>
      </c>
      <c r="B58" s="10">
        <v>93882.84</v>
      </c>
      <c r="C58" s="10">
        <v>0</v>
      </c>
      <c r="D58" s="8" t="s">
        <v>5</v>
      </c>
    </row>
    <row r="59" spans="1:4" ht="11.25" customHeight="1">
      <c r="A59" s="4" t="s">
        <v>52</v>
      </c>
      <c r="B59" s="7">
        <f>B48-B54</f>
        <v>-93882.84</v>
      </c>
      <c r="C59" s="7">
        <f>C48-C54</f>
        <v>17572.12</v>
      </c>
      <c r="D59" s="8" t="s">
        <v>5</v>
      </c>
    </row>
    <row r="60" spans="1:4" ht="11.25" customHeight="1">
      <c r="A60" s="14"/>
      <c r="B60" s="13"/>
      <c r="C60" s="13"/>
      <c r="D60" s="8" t="s">
        <v>5</v>
      </c>
    </row>
    <row r="61" spans="1:4" ht="11.25" customHeight="1">
      <c r="A61" s="4" t="s">
        <v>53</v>
      </c>
      <c r="B61" s="7">
        <f>B59+B45+B33</f>
        <v>27608.62</v>
      </c>
      <c r="C61" s="7">
        <f>C59+C45+C33</f>
        <v>3520540.14</v>
      </c>
      <c r="D61" s="8" t="s">
        <v>5</v>
      </c>
    </row>
    <row r="62" spans="1:4" ht="11.25" customHeight="1">
      <c r="A62" s="14"/>
      <c r="B62" s="13"/>
      <c r="C62" s="13"/>
      <c r="D62" s="8" t="s">
        <v>5</v>
      </c>
    </row>
    <row r="63" spans="1:4" ht="11.25" customHeight="1">
      <c r="A63" s="4" t="s">
        <v>54</v>
      </c>
      <c r="B63" s="7">
        <v>5616118.3399999999</v>
      </c>
      <c r="C63" s="7">
        <v>2095578.2</v>
      </c>
      <c r="D63" s="8" t="s">
        <v>5</v>
      </c>
    </row>
    <row r="64" spans="1:4" ht="11.25" customHeight="1">
      <c r="A64" s="14"/>
      <c r="B64" s="13"/>
      <c r="C64" s="13"/>
      <c r="D64" s="8" t="s">
        <v>5</v>
      </c>
    </row>
    <row r="65" spans="1:4" ht="11.25" customHeight="1">
      <c r="A65" s="4" t="s">
        <v>55</v>
      </c>
      <c r="B65" s="7">
        <v>5643726.96</v>
      </c>
      <c r="C65" s="7">
        <v>5616118.3399999999</v>
      </c>
      <c r="D65" s="8" t="s">
        <v>5</v>
      </c>
    </row>
    <row r="66" spans="1:4" ht="11.25" customHeight="1">
      <c r="A66" s="16"/>
      <c r="B66" s="17"/>
      <c r="C66" s="18"/>
    </row>
    <row r="68" spans="1:4" ht="27.75" customHeight="1">
      <c r="A68" s="22" t="s">
        <v>56</v>
      </c>
      <c r="B68" s="23"/>
      <c r="C68" s="23"/>
    </row>
    <row r="75" spans="1:4">
      <c r="A75" s="24" t="s">
        <v>57</v>
      </c>
      <c r="B75" s="25" t="s">
        <v>58</v>
      </c>
      <c r="C75" s="25"/>
    </row>
    <row r="76" spans="1:4">
      <c r="A76" s="24" t="s">
        <v>59</v>
      </c>
      <c r="B76" s="25" t="s">
        <v>60</v>
      </c>
      <c r="C76" s="25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ageMargins left="0.70866141732283505" right="0.70866141732283505" top="0.55118110236220497" bottom="0.74803149606299202" header="0.31496062992126" footer="0.31496062992126"/>
  <pageSetup scale="84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/>
</ds:datastoreItem>
</file>

<file path=customXml/itemProps2.xml><?xml version="1.0" encoding="utf-8"?>
<ds:datastoreItem xmlns:ds="http://schemas.openxmlformats.org/officeDocument/2006/customXml" ds:itemID="{23930C33-80E2-4247-A9C2-5B2D784CFFAE}">
  <ds:schemaRefs/>
</ds:datastoreItem>
</file>

<file path=customXml/itemProps3.xml><?xml version="1.0" encoding="utf-8"?>
<ds:datastoreItem xmlns:ds="http://schemas.openxmlformats.org/officeDocument/2006/customXml" ds:itemID="{60FFF401-1906-4DF6-A8E1-496B651BA1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2026-04-21T18:21:50Z</cp:lastPrinted>
  <dcterms:created xsi:type="dcterms:W3CDTF">2012-12-11T20:31:00Z</dcterms:created>
  <dcterms:modified xsi:type="dcterms:W3CDTF">2026-04-21T18:22:44Z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  <property fmtid="{D5CDD505-2E9C-101B-9397-08002B2CF9AE}" pid="3" name="ICV">
    <vt:lpwstr>BA49FCADEA3C4A2F8AF59130ABEC175F_13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