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\Desktop\ADMIN 2024-2027 ISRAEL\REPORTES FAISM ISABEL 2024\FORMATOS MAY TRIMESTRALES\4TO TRIMESTRE\"/>
    </mc:Choice>
  </mc:AlternateContent>
  <bookViews>
    <workbookView xWindow="0" yWindow="0" windowWidth="28800" windowHeight="11235" activeTab="4"/>
  </bookViews>
  <sheets>
    <sheet name="4TO TRIM 2024" sheetId="7" r:id="rId1"/>
    <sheet name="1ER TRIM 2025" sheetId="8" r:id="rId2"/>
    <sheet name="2Do TRIM" sheetId="9" r:id="rId3"/>
    <sheet name="3er trim " sheetId="10" r:id="rId4"/>
    <sheet name="4to Trim" sheetId="11" r:id="rId5"/>
  </sheets>
  <definedNames>
    <definedName name="_xlnm._FilterDatabase" localSheetId="0" hidden="1">'4TO TRIM 2024'!$B$5:$I$5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 l="1"/>
  <c r="J9" i="11"/>
  <c r="J8" i="11"/>
  <c r="J7" i="11"/>
  <c r="J6" i="11"/>
  <c r="J15" i="10" l="1"/>
  <c r="J14" i="10"/>
  <c r="J12" i="10"/>
  <c r="J13" i="10"/>
  <c r="J11" i="10"/>
  <c r="J10" i="10"/>
  <c r="J9" i="10"/>
  <c r="J8" i="10"/>
  <c r="J7" i="10"/>
  <c r="J6" i="10"/>
  <c r="J13" i="9" l="1"/>
  <c r="J12" i="9" l="1"/>
  <c r="J11" i="9"/>
  <c r="J10" i="9"/>
  <c r="J9" i="9"/>
  <c r="J8" i="9"/>
  <c r="J7" i="9"/>
  <c r="J6" i="9"/>
  <c r="J12" i="8" l="1"/>
  <c r="J9" i="8"/>
  <c r="J10" i="8"/>
  <c r="J11" i="8"/>
  <c r="J8" i="8"/>
  <c r="J7" i="8"/>
  <c r="J6" i="8"/>
  <c r="J14" i="7" l="1"/>
  <c r="J13" i="7"/>
  <c r="J9" i="7" l="1"/>
</calcChain>
</file>

<file path=xl/sharedStrings.xml><?xml version="1.0" encoding="utf-8"?>
<sst xmlns="http://schemas.openxmlformats.org/spreadsheetml/2006/main" count="290" uniqueCount="43">
  <si>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</si>
  <si>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</si>
  <si>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</si>
  <si>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</si>
  <si>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</si>
  <si>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</si>
  <si>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</si>
  <si>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</si>
  <si>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Beneficiarios</t>
  </si>
  <si>
    <t>Gobierno del Estado</t>
  </si>
  <si>
    <t xml:space="preserve">Municipio de Valle de Santiago, Gto. </t>
  </si>
  <si>
    <t>Formato de programas con recursos concurrente por orden de gobierno</t>
  </si>
  <si>
    <t>Programa Embelleciendo mi colonia para el ejercicio fiscal 2024</t>
  </si>
  <si>
    <t>Programa Servicios Basicos Guanajuato 2024</t>
  </si>
  <si>
    <t>Mi Hogar es Guanajuato 2024</t>
  </si>
  <si>
    <t>Mi Ganado Productivo 2024</t>
  </si>
  <si>
    <t>Reconversion Sustentable de Aagricultura 2024</t>
  </si>
  <si>
    <t>Mi Familia Productiva y Sustentable 2024</t>
  </si>
  <si>
    <t>Paquete Teconologico 2024</t>
  </si>
  <si>
    <t>Ramo 33 Fondo I</t>
  </si>
  <si>
    <t>No aplica</t>
  </si>
  <si>
    <t>Desarrollo Social y Rural, Obras Públicas/Municipio Valle de Santiago, Gto.</t>
  </si>
  <si>
    <t>Desarrollo Social y Rural/Municipio Valle de Santiago, Gto.</t>
  </si>
  <si>
    <t>Periodo Octubre a Diciembre  de 2024</t>
  </si>
  <si>
    <t xml:space="preserve">Atencion a la Juventud </t>
  </si>
  <si>
    <t xml:space="preserve">Elab de Programa Atencion a Zonas Prio </t>
  </si>
  <si>
    <t>Programa de Cambio Climatico</t>
  </si>
  <si>
    <t>Periodo Enero a Marzo de 2025</t>
  </si>
  <si>
    <t>EQUIPAMIENTO DE CALENTADOR SOLAR EN EL MUNICIPIO DE VALLE DE SANTIAGO, GTO.  (VARIAS LOCALIDADES) 2025</t>
  </si>
  <si>
    <t xml:space="preserve">MI COLOLIA A COLOR 2025 </t>
  </si>
  <si>
    <t>CONSTRUCCIÓN DE PISO FIRME EN EL MUNICIPIO DE VALLE DE SANTIAGO, GTO.  (VARIAS LOCALIDADES) 2025</t>
  </si>
  <si>
    <t>CONSTRUCCIÓN DE CUARTO DORMITORIO EN EL MUNICIPIO DE VALLE DE SANTIAGO, GTO.  (VARIAS LOCALIDADES) 2025</t>
  </si>
  <si>
    <t>Mi Familia Productiva y Sustentable 2025</t>
  </si>
  <si>
    <t>MI GANADO PRODUCTIVO 2025</t>
  </si>
  <si>
    <t>Agricutura del Futuro 2025</t>
  </si>
  <si>
    <t>Periodo Abril a Junio de 2025</t>
  </si>
  <si>
    <t>Programa Embelleciendo mi colonia 2025</t>
  </si>
  <si>
    <t xml:space="preserve">MI COLONIA A COLOR 2025 </t>
  </si>
  <si>
    <t>Periodo Julio Septiembre de 2025</t>
  </si>
  <si>
    <t>Educacion Media Superior CECYTEC</t>
  </si>
  <si>
    <t>Semillas del Bienestar</t>
  </si>
  <si>
    <t>Periodo Octubre Diciembre de 2025</t>
  </si>
  <si>
    <t>Rehabilitacion de Caminos Sacacosechas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</si>
</sst>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3" fontId="2" fillId="0" borderId="1" xfId="3" applyFont="1" applyBorder="1" applyAlignment="1">
      <alignment vertical="center" wrapText="1"/>
    </xf>
    <xf numFmtId="43" fontId="2" fillId="0" borderId="1" xfId="3" applyFont="1" applyBorder="1" applyAlignment="1">
      <alignment wrapText="1"/>
    </xf>
    <xf numFmtId="2" fontId="2" fillId="0" borderId="1" xfId="3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wrapText="1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44" fontId="2" fillId="0" borderId="1" xfId="0" applyNumberFormat="1" applyFont="1" applyBorder="1" applyAlignment="1">
      <alignment horizontal="left" wrapText="1"/>
    </xf>
    <xf numFmtId="44" fontId="2" fillId="0" borderId="1" xfId="4" applyFont="1" applyBorder="1" applyAlignment="1">
      <alignment horizontal="left" wrapText="1"/>
    </xf>
    <xf numFmtId="43" fontId="2" fillId="0" borderId="1" xfId="3" applyFont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wrapText="1"/>
    </xf>
    <xf numFmtId="0" fontId="6" fillId="0" borderId="1" xfId="0" applyFont="1" applyBorder="1" applyAlignment="1">
      <alignment wrapText="1"/>
    </xf>
    <xf numFmtId="44" fontId="2" fillId="0" borderId="1" xfId="4" applyFont="1" applyFill="1" applyBorder="1" applyAlignment="1">
      <alignment horizontal="center" vertical="center" wrapText="1"/>
    </xf>
    <xf numFmtId="44" fontId="2" fillId="0" borderId="1" xfId="3" applyNumberFormat="1" applyFont="1" applyBorder="1" applyAlignment="1">
      <alignment horizontal="center" vertical="center" wrapText="1"/>
    </xf>
    <xf numFmtId="44" fontId="2" fillId="0" borderId="1" xfId="3" applyNumberFormat="1" applyFont="1" applyFill="1" applyBorder="1" applyAlignment="1">
      <alignment horizontal="center" vertical="center" wrapText="1"/>
    </xf>
    <xf numFmtId="44" fontId="2" fillId="0" borderId="1" xfId="3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2" fillId="0" borderId="1" xfId="3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4" applyFont="1" applyBorder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</cellXfs>
  <cellStyles count="5">
    <cellStyle name="Millares" xfId="3" builtinId="3"/>
    <cellStyle name="Moneda" xfId="4" builtinId="4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6" sqref="A1:J1048576"/>
    </sheetView>
  </sheetViews>
  <sheetFormatPr baseColWidth="10" defaultRowHeight="11.25" x14ac:dyDescent="0.2"/>
  <cols>
    <col min="1" max="1" width="32.140625" style="2" customWidth="1"/>
    <col min="2" max="2" width="20" style="3" customWidth="1"/>
    <col min="3" max="3" width="13.7109375" style="2" customWidth="1"/>
    <col min="4" max="4" width="18.42578125" style="2" customWidth="1"/>
    <col min="5" max="5" width="14.28515625" style="2" customWidth="1"/>
    <col min="6" max="6" width="17.140625" style="2" customWidth="1"/>
    <col min="7" max="7" width="15.28515625" style="2" customWidth="1"/>
    <col min="8" max="8" width="14.42578125" style="2" bestFit="1" customWidth="1"/>
    <col min="9" max="9" width="14.85546875" style="2" customWidth="1"/>
    <col min="10" max="10" width="15.5703125" style="2" bestFit="1" customWidth="1"/>
    <col min="11" max="11" width="12" style="2" bestFit="1" customWidth="1"/>
    <col min="12" max="16384" width="11.42578125" style="2"/>
  </cols>
  <sheetData>
    <row r="1" spans="1:12" x14ac:dyDescent="0.2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</row>
    <row r="2" spans="1:12" x14ac:dyDescent="0.2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</row>
    <row r="3" spans="1:12" x14ac:dyDescent="0.2">
      <c r="A3" s="28" t="s">
        <v>23</v>
      </c>
      <c r="B3" s="28"/>
      <c r="C3" s="28"/>
      <c r="D3" s="28"/>
      <c r="E3" s="28"/>
      <c r="F3" s="28"/>
      <c r="G3" s="28"/>
      <c r="H3" s="28"/>
      <c r="I3" s="28"/>
      <c r="J3" s="28"/>
    </row>
    <row r="4" spans="1:12" x14ac:dyDescent="0.2">
      <c r="A4" s="29" t="s">
        <v>0</v>
      </c>
      <c r="B4" s="29" t="s">
        <v>1</v>
      </c>
      <c r="C4" s="29"/>
      <c r="D4" s="29" t="s">
        <v>2</v>
      </c>
      <c r="E4" s="29"/>
      <c r="F4" s="29" t="s">
        <v>3</v>
      </c>
      <c r="G4" s="29"/>
      <c r="H4" s="29" t="s">
        <v>4</v>
      </c>
      <c r="I4" s="29"/>
      <c r="J4" s="29" t="s">
        <v>5</v>
      </c>
    </row>
    <row r="5" spans="1:12" ht="22.5" x14ac:dyDescent="0.2">
      <c r="A5" s="29"/>
      <c r="B5" s="4" t="s">
        <v>6</v>
      </c>
      <c r="C5" s="1" t="s">
        <v>7</v>
      </c>
      <c r="D5" s="1" t="s">
        <v>6</v>
      </c>
      <c r="E5" s="1" t="s">
        <v>7</v>
      </c>
      <c r="F5" s="1" t="s">
        <v>6</v>
      </c>
      <c r="G5" s="1" t="s">
        <v>7</v>
      </c>
      <c r="H5" s="1" t="s">
        <v>6</v>
      </c>
      <c r="I5" s="1" t="s">
        <v>7</v>
      </c>
      <c r="J5" s="29"/>
    </row>
    <row r="6" spans="1:12" ht="45" x14ac:dyDescent="0.2">
      <c r="A6" s="6" t="s">
        <v>12</v>
      </c>
      <c r="B6" s="5" t="s">
        <v>19</v>
      </c>
      <c r="C6" s="5">
        <v>14841018.32</v>
      </c>
      <c r="D6" s="5" t="s">
        <v>9</v>
      </c>
      <c r="E6" s="6">
        <v>61561391</v>
      </c>
      <c r="F6" s="6" t="s">
        <v>21</v>
      </c>
      <c r="G6" s="7">
        <v>0</v>
      </c>
      <c r="H6" s="5" t="s">
        <v>20</v>
      </c>
      <c r="I6" s="7">
        <v>0</v>
      </c>
      <c r="J6" s="5">
        <v>76402409.319999993</v>
      </c>
      <c r="K6" s="8"/>
      <c r="L6" s="8"/>
    </row>
    <row r="7" spans="1:12" ht="45" x14ac:dyDescent="0.2">
      <c r="A7" s="6" t="s">
        <v>13</v>
      </c>
      <c r="B7" s="5" t="s">
        <v>19</v>
      </c>
      <c r="C7" s="5">
        <v>3723688.31</v>
      </c>
      <c r="D7" s="5" t="s">
        <v>9</v>
      </c>
      <c r="E7" s="6">
        <v>3644635.63</v>
      </c>
      <c r="F7" s="6" t="s">
        <v>21</v>
      </c>
      <c r="G7" s="7">
        <v>0</v>
      </c>
      <c r="H7" s="5" t="s">
        <v>20</v>
      </c>
      <c r="I7" s="7">
        <v>0</v>
      </c>
      <c r="J7" s="5">
        <v>7368323.9399999995</v>
      </c>
      <c r="K7" s="8"/>
      <c r="L7" s="8"/>
    </row>
    <row r="8" spans="1:12" ht="45" x14ac:dyDescent="0.2">
      <c r="A8" s="6" t="s">
        <v>14</v>
      </c>
      <c r="B8" s="5" t="s">
        <v>19</v>
      </c>
      <c r="C8" s="5">
        <v>8290454.7800000003</v>
      </c>
      <c r="D8" s="5" t="s">
        <v>9</v>
      </c>
      <c r="E8" s="6">
        <v>4763545.22</v>
      </c>
      <c r="F8" s="6" t="s">
        <v>21</v>
      </c>
      <c r="G8" s="7">
        <v>0</v>
      </c>
      <c r="H8" s="5" t="s">
        <v>20</v>
      </c>
      <c r="I8" s="7">
        <v>0</v>
      </c>
      <c r="J8" s="5">
        <v>13054000</v>
      </c>
      <c r="K8" s="8"/>
      <c r="L8" s="8"/>
    </row>
    <row r="9" spans="1:12" ht="33.75" x14ac:dyDescent="0.2">
      <c r="A9" s="6" t="s">
        <v>15</v>
      </c>
      <c r="B9" s="5" t="s">
        <v>20</v>
      </c>
      <c r="C9" s="7">
        <v>0</v>
      </c>
      <c r="D9" s="5" t="s">
        <v>9</v>
      </c>
      <c r="E9" s="5">
        <v>900000</v>
      </c>
      <c r="F9" s="6" t="s">
        <v>22</v>
      </c>
      <c r="G9" s="7">
        <v>0</v>
      </c>
      <c r="H9" s="5" t="s">
        <v>20</v>
      </c>
      <c r="I9" s="7">
        <v>0</v>
      </c>
      <c r="J9" s="5">
        <f>C9+E9+G9+I9</f>
        <v>900000</v>
      </c>
      <c r="K9" s="8"/>
      <c r="L9" s="8"/>
    </row>
    <row r="10" spans="1:12" ht="33.75" x14ac:dyDescent="0.2">
      <c r="A10" s="6" t="s">
        <v>16</v>
      </c>
      <c r="B10" s="5" t="s">
        <v>20</v>
      </c>
      <c r="C10" s="7">
        <v>0</v>
      </c>
      <c r="D10" s="5" t="s">
        <v>9</v>
      </c>
      <c r="E10" s="5">
        <v>705576.5</v>
      </c>
      <c r="F10" s="6" t="s">
        <v>22</v>
      </c>
      <c r="G10" s="5">
        <v>700000</v>
      </c>
      <c r="H10" s="5" t="s">
        <v>8</v>
      </c>
      <c r="I10" s="5">
        <v>743874</v>
      </c>
      <c r="J10" s="5">
        <v>2149450.5</v>
      </c>
      <c r="K10" s="8"/>
      <c r="L10" s="8"/>
    </row>
    <row r="11" spans="1:12" ht="33.75" x14ac:dyDescent="0.2">
      <c r="A11" s="6" t="s">
        <v>17</v>
      </c>
      <c r="B11" s="5" t="s">
        <v>20</v>
      </c>
      <c r="C11" s="7">
        <v>0</v>
      </c>
      <c r="D11" s="5" t="s">
        <v>9</v>
      </c>
      <c r="E11" s="5">
        <v>4017903.74</v>
      </c>
      <c r="F11" s="6" t="s">
        <v>22</v>
      </c>
      <c r="G11" s="5">
        <v>4017903.74</v>
      </c>
      <c r="H11" s="5" t="s">
        <v>8</v>
      </c>
      <c r="I11" s="5">
        <v>4410796.75</v>
      </c>
      <c r="J11" s="5">
        <v>12446604.23</v>
      </c>
      <c r="K11" s="8"/>
      <c r="L11" s="8"/>
    </row>
    <row r="12" spans="1:12" ht="33.75" x14ac:dyDescent="0.2">
      <c r="A12" s="6" t="s">
        <v>18</v>
      </c>
      <c r="B12" s="5" t="s">
        <v>20</v>
      </c>
      <c r="C12" s="7">
        <v>0</v>
      </c>
      <c r="D12" s="5" t="s">
        <v>9</v>
      </c>
      <c r="E12" s="5">
        <v>4500000</v>
      </c>
      <c r="F12" s="6" t="s">
        <v>22</v>
      </c>
      <c r="G12" s="5">
        <v>4500000</v>
      </c>
      <c r="H12" s="5" t="s">
        <v>8</v>
      </c>
      <c r="I12" s="5">
        <v>2500000</v>
      </c>
      <c r="J12" s="5">
        <v>11500000</v>
      </c>
      <c r="K12" s="8"/>
      <c r="L12" s="8"/>
    </row>
    <row r="13" spans="1:12" ht="33.75" x14ac:dyDescent="0.2">
      <c r="A13" s="9" t="s">
        <v>24</v>
      </c>
      <c r="B13" s="5" t="s">
        <v>20</v>
      </c>
      <c r="C13" s="7">
        <v>0</v>
      </c>
      <c r="D13" s="5" t="s">
        <v>9</v>
      </c>
      <c r="E13" s="10">
        <v>100000</v>
      </c>
      <c r="F13" s="6" t="s">
        <v>22</v>
      </c>
      <c r="G13" s="9">
        <v>0</v>
      </c>
      <c r="H13" s="9" t="s">
        <v>20</v>
      </c>
      <c r="I13" s="9">
        <v>0</v>
      </c>
      <c r="J13" s="10">
        <f>E13</f>
        <v>100000</v>
      </c>
    </row>
    <row r="14" spans="1:12" ht="33.75" x14ac:dyDescent="0.2">
      <c r="A14" s="9" t="s">
        <v>25</v>
      </c>
      <c r="B14" s="5" t="s">
        <v>20</v>
      </c>
      <c r="C14" s="7">
        <v>0</v>
      </c>
      <c r="D14" s="9" t="s">
        <v>9</v>
      </c>
      <c r="E14" s="10">
        <v>100000</v>
      </c>
      <c r="F14" s="6" t="s">
        <v>22</v>
      </c>
      <c r="G14" s="9">
        <v>0</v>
      </c>
      <c r="H14" s="9" t="s">
        <v>20</v>
      </c>
      <c r="I14" s="9">
        <v>0</v>
      </c>
      <c r="J14" s="10">
        <f>E14</f>
        <v>100000</v>
      </c>
    </row>
    <row r="15" spans="1:12" ht="31.5" customHeight="1" x14ac:dyDescent="0.2">
      <c r="A15" s="11" t="s">
        <v>26</v>
      </c>
      <c r="B15" s="11" t="s">
        <v>20</v>
      </c>
      <c r="C15" s="7">
        <v>0</v>
      </c>
      <c r="D15" s="9" t="s">
        <v>9</v>
      </c>
      <c r="E15" s="12">
        <v>162850</v>
      </c>
      <c r="F15" s="6" t="s">
        <v>22</v>
      </c>
      <c r="G15" s="9">
        <v>0</v>
      </c>
      <c r="H15" s="9" t="s">
        <v>20</v>
      </c>
      <c r="I15" s="9">
        <v>0</v>
      </c>
      <c r="J15" s="13">
        <v>162850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6" sqref="A1:J1048576"/>
    </sheetView>
  </sheetViews>
  <sheetFormatPr baseColWidth="10" defaultRowHeight="15" x14ac:dyDescent="0.25"/>
  <cols>
    <col min="1" max="1" width="32.140625" style="2" customWidth="1"/>
    <col min="2" max="2" width="20" style="3" customWidth="1"/>
    <col min="3" max="3" width="13.7109375" style="2" customWidth="1"/>
    <col min="4" max="4" width="18.42578125" style="2" customWidth="1"/>
    <col min="5" max="5" width="14.28515625" style="2" customWidth="1"/>
    <col min="6" max="6" width="17.140625" style="2" customWidth="1"/>
    <col min="7" max="7" width="15.28515625" style="2" customWidth="1"/>
    <col min="8" max="8" width="14.42578125" style="2" bestFit="1" customWidth="1"/>
    <col min="9" max="9" width="14.85546875" style="2" customWidth="1"/>
    <col min="10" max="10" width="15.5703125" style="2" bestFit="1" customWidth="1"/>
  </cols>
  <sheetData>
    <row r="1" spans="1:10" x14ac:dyDescent="0.2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8" t="s">
        <v>27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x14ac:dyDescent="0.25">
      <c r="A4" s="29" t="s">
        <v>0</v>
      </c>
      <c r="B4" s="29" t="s">
        <v>1</v>
      </c>
      <c r="C4" s="29"/>
      <c r="D4" s="29" t="s">
        <v>2</v>
      </c>
      <c r="E4" s="29"/>
      <c r="F4" s="29" t="s">
        <v>3</v>
      </c>
      <c r="G4" s="29"/>
      <c r="H4" s="29" t="s">
        <v>4</v>
      </c>
      <c r="I4" s="29"/>
      <c r="J4" s="29" t="s">
        <v>5</v>
      </c>
    </row>
    <row r="5" spans="1:10" ht="22.5" x14ac:dyDescent="0.25">
      <c r="A5" s="29"/>
      <c r="B5" s="4" t="s">
        <v>6</v>
      </c>
      <c r="C5" s="1" t="s">
        <v>7</v>
      </c>
      <c r="D5" s="1" t="s">
        <v>6</v>
      </c>
      <c r="E5" s="1" t="s">
        <v>7</v>
      </c>
      <c r="F5" s="1" t="s">
        <v>6</v>
      </c>
      <c r="G5" s="1" t="s">
        <v>7</v>
      </c>
      <c r="H5" s="1" t="s">
        <v>6</v>
      </c>
      <c r="I5" s="1" t="s">
        <v>7</v>
      </c>
      <c r="J5" s="29"/>
    </row>
    <row r="6" spans="1:10" ht="45.75" x14ac:dyDescent="0.25">
      <c r="A6" s="16" t="s">
        <v>28</v>
      </c>
      <c r="B6" s="5" t="s">
        <v>19</v>
      </c>
      <c r="C6" s="14">
        <v>2000000</v>
      </c>
      <c r="D6" s="5" t="s">
        <v>9</v>
      </c>
      <c r="E6" s="14">
        <v>2000000</v>
      </c>
      <c r="F6" s="6" t="s">
        <v>21</v>
      </c>
      <c r="G6" s="7">
        <v>0</v>
      </c>
      <c r="H6" s="5" t="s">
        <v>20</v>
      </c>
      <c r="I6" s="7">
        <v>0</v>
      </c>
      <c r="J6" s="5">
        <f>C6+E6</f>
        <v>4000000</v>
      </c>
    </row>
    <row r="7" spans="1:10" ht="45.75" x14ac:dyDescent="0.25">
      <c r="A7" s="17" t="s">
        <v>30</v>
      </c>
      <c r="B7" s="5" t="s">
        <v>19</v>
      </c>
      <c r="C7" s="14">
        <v>862344</v>
      </c>
      <c r="D7" s="5" t="s">
        <v>9</v>
      </c>
      <c r="E7" s="14">
        <v>862344</v>
      </c>
      <c r="F7" s="6" t="s">
        <v>21</v>
      </c>
      <c r="G7" s="7">
        <v>0</v>
      </c>
      <c r="H7" s="5" t="s">
        <v>20</v>
      </c>
      <c r="I7" s="7">
        <v>0</v>
      </c>
      <c r="J7" s="5">
        <f>C7+E7</f>
        <v>1724688</v>
      </c>
    </row>
    <row r="8" spans="1:10" ht="45.75" x14ac:dyDescent="0.25">
      <c r="A8" s="16" t="s">
        <v>31</v>
      </c>
      <c r="B8" s="5" t="s">
        <v>19</v>
      </c>
      <c r="C8" s="14">
        <v>942500</v>
      </c>
      <c r="D8" s="5" t="s">
        <v>9</v>
      </c>
      <c r="E8" s="14">
        <v>942500</v>
      </c>
      <c r="F8" s="6" t="s">
        <v>21</v>
      </c>
      <c r="G8" s="7">
        <v>0</v>
      </c>
      <c r="H8" s="5" t="s">
        <v>20</v>
      </c>
      <c r="I8" s="7">
        <v>0</v>
      </c>
      <c r="J8" s="5">
        <f>C8+E8</f>
        <v>1885000</v>
      </c>
    </row>
    <row r="9" spans="1:10" ht="34.5" x14ac:dyDescent="0.25">
      <c r="A9" s="6" t="s">
        <v>29</v>
      </c>
      <c r="B9" s="5" t="s">
        <v>19</v>
      </c>
      <c r="C9" s="15">
        <v>0</v>
      </c>
      <c r="D9" s="5" t="s">
        <v>9</v>
      </c>
      <c r="E9" s="14">
        <v>500000</v>
      </c>
      <c r="F9" s="6" t="s">
        <v>22</v>
      </c>
      <c r="G9" s="7">
        <v>0</v>
      </c>
      <c r="H9" s="5" t="s">
        <v>20</v>
      </c>
      <c r="I9" s="7">
        <v>0</v>
      </c>
      <c r="J9" s="5">
        <f t="shared" ref="J9:J12" si="0">C9+E9</f>
        <v>500000</v>
      </c>
    </row>
    <row r="10" spans="1:10" ht="34.5" x14ac:dyDescent="0.25">
      <c r="A10" s="6" t="s">
        <v>33</v>
      </c>
      <c r="B10" s="5" t="s">
        <v>19</v>
      </c>
      <c r="C10" s="15">
        <v>0</v>
      </c>
      <c r="D10" s="5" t="s">
        <v>9</v>
      </c>
      <c r="E10" s="14">
        <v>150000</v>
      </c>
      <c r="F10" s="6" t="s">
        <v>22</v>
      </c>
      <c r="G10" s="7">
        <v>0</v>
      </c>
      <c r="H10" s="5" t="s">
        <v>8</v>
      </c>
      <c r="I10" s="7">
        <v>0</v>
      </c>
      <c r="J10" s="5">
        <f t="shared" si="0"/>
        <v>150000</v>
      </c>
    </row>
    <row r="11" spans="1:10" ht="34.5" x14ac:dyDescent="0.25">
      <c r="A11" s="6" t="s">
        <v>32</v>
      </c>
      <c r="B11" s="5" t="s">
        <v>19</v>
      </c>
      <c r="C11" s="15">
        <v>0</v>
      </c>
      <c r="D11" s="5" t="s">
        <v>9</v>
      </c>
      <c r="E11" s="14">
        <v>250000</v>
      </c>
      <c r="F11" s="6" t="s">
        <v>22</v>
      </c>
      <c r="G11" s="7">
        <v>0</v>
      </c>
      <c r="H11" s="5" t="s">
        <v>8</v>
      </c>
      <c r="I11" s="7">
        <v>0</v>
      </c>
      <c r="J11" s="5">
        <f t="shared" si="0"/>
        <v>250000</v>
      </c>
    </row>
    <row r="12" spans="1:10" ht="32.25" customHeight="1" x14ac:dyDescent="0.25">
      <c r="A12" s="6" t="s">
        <v>34</v>
      </c>
      <c r="B12" s="5" t="s">
        <v>19</v>
      </c>
      <c r="C12" s="15">
        <v>0</v>
      </c>
      <c r="D12" s="5" t="s">
        <v>9</v>
      </c>
      <c r="E12" s="10">
        <v>250000</v>
      </c>
      <c r="F12" s="6" t="s">
        <v>22</v>
      </c>
      <c r="G12" s="7">
        <v>0</v>
      </c>
      <c r="H12" s="5" t="s">
        <v>8</v>
      </c>
      <c r="I12" s="7">
        <v>0</v>
      </c>
      <c r="J12" s="10">
        <f t="shared" si="0"/>
        <v>250000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6" sqref="A1:J1048576"/>
    </sheetView>
  </sheetViews>
  <sheetFormatPr baseColWidth="10" defaultRowHeight="15" x14ac:dyDescent="0.25"/>
  <cols>
    <col min="1" max="1" width="32.140625" style="2" customWidth="1"/>
    <col min="2" max="2" width="20" style="3" customWidth="1"/>
    <col min="3" max="3" width="13.7109375" style="2" customWidth="1"/>
    <col min="4" max="4" width="18.42578125" style="2" customWidth="1"/>
    <col min="5" max="5" width="14.28515625" style="2" customWidth="1"/>
    <col min="6" max="6" width="17.140625" style="2" customWidth="1"/>
    <col min="7" max="7" width="15.28515625" style="2" customWidth="1"/>
    <col min="8" max="8" width="14.42578125" style="2" bestFit="1" customWidth="1"/>
    <col min="9" max="9" width="14.85546875" style="2" customWidth="1"/>
    <col min="10" max="10" width="15.5703125" style="2" bestFit="1" customWidth="1"/>
  </cols>
  <sheetData>
    <row r="1" spans="1:10" x14ac:dyDescent="0.2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8" t="s">
        <v>35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x14ac:dyDescent="0.25">
      <c r="A4" s="29" t="s">
        <v>0</v>
      </c>
      <c r="B4" s="29" t="s">
        <v>1</v>
      </c>
      <c r="C4" s="29"/>
      <c r="D4" s="29" t="s">
        <v>2</v>
      </c>
      <c r="E4" s="29"/>
      <c r="F4" s="29" t="s">
        <v>3</v>
      </c>
      <c r="G4" s="29"/>
      <c r="H4" s="29" t="s">
        <v>4</v>
      </c>
      <c r="I4" s="29"/>
      <c r="J4" s="29" t="s">
        <v>5</v>
      </c>
    </row>
    <row r="5" spans="1:10" ht="22.5" x14ac:dyDescent="0.25">
      <c r="A5" s="29"/>
      <c r="B5" s="4" t="s">
        <v>6</v>
      </c>
      <c r="C5" s="1" t="s">
        <v>7</v>
      </c>
      <c r="D5" s="1" t="s">
        <v>6</v>
      </c>
      <c r="E5" s="1" t="s">
        <v>7</v>
      </c>
      <c r="F5" s="1" t="s">
        <v>6</v>
      </c>
      <c r="G5" s="1" t="s">
        <v>7</v>
      </c>
      <c r="H5" s="1" t="s">
        <v>6</v>
      </c>
      <c r="I5" s="1" t="s">
        <v>7</v>
      </c>
      <c r="J5" s="29"/>
    </row>
    <row r="6" spans="1:10" ht="45.75" x14ac:dyDescent="0.25">
      <c r="A6" s="16" t="s">
        <v>28</v>
      </c>
      <c r="B6" s="5" t="s">
        <v>19</v>
      </c>
      <c r="C6" s="19">
        <v>2000000</v>
      </c>
      <c r="D6" s="5" t="s">
        <v>9</v>
      </c>
      <c r="E6" s="19">
        <v>2000000</v>
      </c>
      <c r="F6" s="6" t="s">
        <v>21</v>
      </c>
      <c r="G6" s="7">
        <v>0</v>
      </c>
      <c r="H6" s="5" t="s">
        <v>20</v>
      </c>
      <c r="I6" s="7">
        <v>0</v>
      </c>
      <c r="J6" s="21">
        <f>C6+E6</f>
        <v>4000000</v>
      </c>
    </row>
    <row r="7" spans="1:10" ht="45.75" x14ac:dyDescent="0.25">
      <c r="A7" s="17" t="s">
        <v>30</v>
      </c>
      <c r="B7" s="5" t="s">
        <v>19</v>
      </c>
      <c r="C7" s="19">
        <v>862344</v>
      </c>
      <c r="D7" s="5" t="s">
        <v>9</v>
      </c>
      <c r="E7" s="19">
        <v>862344</v>
      </c>
      <c r="F7" s="6" t="s">
        <v>21</v>
      </c>
      <c r="G7" s="7">
        <v>0</v>
      </c>
      <c r="H7" s="5" t="s">
        <v>20</v>
      </c>
      <c r="I7" s="7">
        <v>0</v>
      </c>
      <c r="J7" s="21">
        <f>C7+E7</f>
        <v>1724688</v>
      </c>
    </row>
    <row r="8" spans="1:10" ht="45.75" x14ac:dyDescent="0.25">
      <c r="A8" s="16" t="s">
        <v>31</v>
      </c>
      <c r="B8" s="5" t="s">
        <v>19</v>
      </c>
      <c r="C8" s="19">
        <v>942500</v>
      </c>
      <c r="D8" s="5" t="s">
        <v>9</v>
      </c>
      <c r="E8" s="19">
        <v>942500</v>
      </c>
      <c r="F8" s="6" t="s">
        <v>21</v>
      </c>
      <c r="G8" s="7">
        <v>0</v>
      </c>
      <c r="H8" s="5" t="s">
        <v>20</v>
      </c>
      <c r="I8" s="7">
        <v>0</v>
      </c>
      <c r="J8" s="21">
        <f>C8+E8</f>
        <v>1885000</v>
      </c>
    </row>
    <row r="9" spans="1:10" ht="34.5" x14ac:dyDescent="0.25">
      <c r="A9" s="6" t="s">
        <v>37</v>
      </c>
      <c r="B9" s="5" t="s">
        <v>19</v>
      </c>
      <c r="C9" s="20">
        <v>0</v>
      </c>
      <c r="D9" s="5" t="s">
        <v>9</v>
      </c>
      <c r="E9" s="19">
        <v>500000</v>
      </c>
      <c r="F9" s="6" t="s">
        <v>22</v>
      </c>
      <c r="G9" s="7">
        <v>0</v>
      </c>
      <c r="H9" s="5" t="s">
        <v>20</v>
      </c>
      <c r="I9" s="7">
        <v>0</v>
      </c>
      <c r="J9" s="21">
        <f t="shared" ref="J9:J13" si="0">C9+E9</f>
        <v>500000</v>
      </c>
    </row>
    <row r="10" spans="1:10" ht="34.5" x14ac:dyDescent="0.25">
      <c r="A10" s="6" t="s">
        <v>33</v>
      </c>
      <c r="B10" s="5" t="s">
        <v>19</v>
      </c>
      <c r="C10" s="20">
        <v>0</v>
      </c>
      <c r="D10" s="5" t="s">
        <v>9</v>
      </c>
      <c r="E10" s="19">
        <v>150000</v>
      </c>
      <c r="F10" s="6" t="s">
        <v>22</v>
      </c>
      <c r="G10" s="7">
        <v>0</v>
      </c>
      <c r="H10" s="5" t="s">
        <v>8</v>
      </c>
      <c r="I10" s="7">
        <v>0</v>
      </c>
      <c r="J10" s="21">
        <f t="shared" si="0"/>
        <v>150000</v>
      </c>
    </row>
    <row r="11" spans="1:10" ht="34.5" x14ac:dyDescent="0.25">
      <c r="A11" s="6" t="s">
        <v>32</v>
      </c>
      <c r="B11" s="5" t="s">
        <v>19</v>
      </c>
      <c r="C11" s="20">
        <v>0</v>
      </c>
      <c r="D11" s="5" t="s">
        <v>9</v>
      </c>
      <c r="E11" s="19">
        <v>250000</v>
      </c>
      <c r="F11" s="6" t="s">
        <v>22</v>
      </c>
      <c r="G11" s="7">
        <v>0</v>
      </c>
      <c r="H11" s="5" t="s">
        <v>8</v>
      </c>
      <c r="I11" s="7">
        <v>0</v>
      </c>
      <c r="J11" s="21">
        <f t="shared" si="0"/>
        <v>250000</v>
      </c>
    </row>
    <row r="12" spans="1:10" ht="34.5" x14ac:dyDescent="0.25">
      <c r="A12" s="6" t="s">
        <v>34</v>
      </c>
      <c r="B12" s="5" t="s">
        <v>19</v>
      </c>
      <c r="C12" s="20">
        <v>0</v>
      </c>
      <c r="D12" s="5" t="s">
        <v>9</v>
      </c>
      <c r="E12" s="10">
        <v>250000</v>
      </c>
      <c r="F12" s="6" t="s">
        <v>22</v>
      </c>
      <c r="G12" s="7">
        <v>0</v>
      </c>
      <c r="H12" s="5" t="s">
        <v>8</v>
      </c>
      <c r="I12" s="7">
        <v>0</v>
      </c>
      <c r="J12" s="10">
        <f t="shared" si="0"/>
        <v>250000</v>
      </c>
    </row>
    <row r="13" spans="1:10" ht="38.25" customHeight="1" x14ac:dyDescent="0.25">
      <c r="A13" s="9" t="s">
        <v>36</v>
      </c>
      <c r="B13" s="5" t="s">
        <v>19</v>
      </c>
      <c r="C13" s="18">
        <v>9411593.9499999993</v>
      </c>
      <c r="D13" s="9" t="s">
        <v>9</v>
      </c>
      <c r="E13" s="10">
        <v>8872349.8300000001</v>
      </c>
      <c r="F13" s="6" t="s">
        <v>22</v>
      </c>
      <c r="G13" s="7">
        <v>0</v>
      </c>
      <c r="H13" s="9" t="s">
        <v>8</v>
      </c>
      <c r="I13" s="9">
        <v>0</v>
      </c>
      <c r="J13" s="10">
        <f t="shared" si="0"/>
        <v>18283943.780000001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XFD1048576"/>
    </sheetView>
  </sheetViews>
  <sheetFormatPr baseColWidth="10" defaultRowHeight="15" x14ac:dyDescent="0.25"/>
  <cols>
    <col min="1" max="1" width="32.140625" style="2" customWidth="1"/>
    <col min="2" max="2" width="20" style="3" customWidth="1"/>
    <col min="3" max="3" width="13.7109375" style="2" customWidth="1"/>
    <col min="4" max="4" width="18.42578125" style="2" customWidth="1"/>
    <col min="5" max="5" width="14.28515625" style="2" customWidth="1"/>
    <col min="6" max="6" width="17.140625" style="2" customWidth="1"/>
    <col min="7" max="7" width="15.28515625" style="2" customWidth="1"/>
    <col min="8" max="8" width="14.42578125" style="2" bestFit="1" customWidth="1"/>
    <col min="9" max="9" width="14.85546875" style="2" customWidth="1"/>
    <col min="10" max="10" width="15.5703125" style="2" bestFit="1" customWidth="1"/>
  </cols>
  <sheetData>
    <row r="1" spans="1:10" x14ac:dyDescent="0.2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8" t="s">
        <v>38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x14ac:dyDescent="0.25">
      <c r="A4" s="29" t="s">
        <v>0</v>
      </c>
      <c r="B4" s="29" t="s">
        <v>1</v>
      </c>
      <c r="C4" s="29"/>
      <c r="D4" s="29" t="s">
        <v>2</v>
      </c>
      <c r="E4" s="29"/>
      <c r="F4" s="29" t="s">
        <v>3</v>
      </c>
      <c r="G4" s="29"/>
      <c r="H4" s="29" t="s">
        <v>4</v>
      </c>
      <c r="I4" s="29"/>
      <c r="J4" s="29" t="s">
        <v>5</v>
      </c>
    </row>
    <row r="5" spans="1:10" ht="22.5" x14ac:dyDescent="0.25">
      <c r="A5" s="29"/>
      <c r="B5" s="22" t="s">
        <v>6</v>
      </c>
      <c r="C5" s="1" t="s">
        <v>7</v>
      </c>
      <c r="D5" s="1" t="s">
        <v>6</v>
      </c>
      <c r="E5" s="1" t="s">
        <v>7</v>
      </c>
      <c r="F5" s="1" t="s">
        <v>6</v>
      </c>
      <c r="G5" s="1" t="s">
        <v>7</v>
      </c>
      <c r="H5" s="1" t="s">
        <v>6</v>
      </c>
      <c r="I5" s="1" t="s">
        <v>7</v>
      </c>
      <c r="J5" s="29"/>
    </row>
    <row r="6" spans="1:10" ht="45.75" x14ac:dyDescent="0.25">
      <c r="A6" s="16" t="s">
        <v>28</v>
      </c>
      <c r="B6" s="5" t="s">
        <v>19</v>
      </c>
      <c r="C6" s="19">
        <v>2000000</v>
      </c>
      <c r="D6" s="5" t="s">
        <v>9</v>
      </c>
      <c r="E6" s="19">
        <v>2000000</v>
      </c>
      <c r="F6" s="6" t="s">
        <v>21</v>
      </c>
      <c r="G6" s="24">
        <v>0</v>
      </c>
      <c r="H6" s="5" t="s">
        <v>20</v>
      </c>
      <c r="I6" s="7">
        <v>0</v>
      </c>
      <c r="J6" s="21">
        <f>C6+E6</f>
        <v>4000000</v>
      </c>
    </row>
    <row r="7" spans="1:10" ht="45.75" x14ac:dyDescent="0.25">
      <c r="A7" s="17" t="s">
        <v>30</v>
      </c>
      <c r="B7" s="5" t="s">
        <v>19</v>
      </c>
      <c r="C7" s="19">
        <v>862344</v>
      </c>
      <c r="D7" s="5" t="s">
        <v>9</v>
      </c>
      <c r="E7" s="19">
        <v>862344</v>
      </c>
      <c r="F7" s="6" t="s">
        <v>21</v>
      </c>
      <c r="G7" s="24">
        <v>0</v>
      </c>
      <c r="H7" s="5" t="s">
        <v>20</v>
      </c>
      <c r="I7" s="7">
        <v>0</v>
      </c>
      <c r="J7" s="21">
        <f>C7+E7</f>
        <v>1724688</v>
      </c>
    </row>
    <row r="8" spans="1:10" ht="45.75" x14ac:dyDescent="0.25">
      <c r="A8" s="16" t="s">
        <v>31</v>
      </c>
      <c r="B8" s="5" t="s">
        <v>19</v>
      </c>
      <c r="C8" s="19">
        <v>942500</v>
      </c>
      <c r="D8" s="5" t="s">
        <v>9</v>
      </c>
      <c r="E8" s="19">
        <v>942500</v>
      </c>
      <c r="F8" s="6" t="s">
        <v>21</v>
      </c>
      <c r="G8" s="24">
        <v>0</v>
      </c>
      <c r="H8" s="5" t="s">
        <v>20</v>
      </c>
      <c r="I8" s="7">
        <v>0</v>
      </c>
      <c r="J8" s="21">
        <f>C8+E8</f>
        <v>1885000</v>
      </c>
    </row>
    <row r="9" spans="1:10" ht="34.5" x14ac:dyDescent="0.25">
      <c r="A9" s="6" t="s">
        <v>37</v>
      </c>
      <c r="B9" s="5" t="s">
        <v>19</v>
      </c>
      <c r="C9" s="20">
        <v>0</v>
      </c>
      <c r="D9" s="5" t="s">
        <v>9</v>
      </c>
      <c r="E9" s="19">
        <v>500000</v>
      </c>
      <c r="F9" s="6" t="s">
        <v>22</v>
      </c>
      <c r="G9" s="24">
        <v>0</v>
      </c>
      <c r="H9" s="5" t="s">
        <v>20</v>
      </c>
      <c r="I9" s="7">
        <v>0</v>
      </c>
      <c r="J9" s="21">
        <f t="shared" ref="J9:J14" si="0">C9+E9</f>
        <v>500000</v>
      </c>
    </row>
    <row r="10" spans="1:10" ht="34.5" x14ac:dyDescent="0.25">
      <c r="A10" s="6" t="s">
        <v>33</v>
      </c>
      <c r="B10" s="5" t="s">
        <v>19</v>
      </c>
      <c r="C10" s="20">
        <v>0</v>
      </c>
      <c r="D10" s="5" t="s">
        <v>9</v>
      </c>
      <c r="E10" s="19">
        <v>150000</v>
      </c>
      <c r="F10" s="6" t="s">
        <v>22</v>
      </c>
      <c r="G10" s="24">
        <v>0</v>
      </c>
      <c r="H10" s="5" t="s">
        <v>8</v>
      </c>
      <c r="I10" s="7">
        <v>0</v>
      </c>
      <c r="J10" s="21">
        <f t="shared" si="0"/>
        <v>150000</v>
      </c>
    </row>
    <row r="11" spans="1:10" ht="34.5" x14ac:dyDescent="0.25">
      <c r="A11" s="6" t="s">
        <v>32</v>
      </c>
      <c r="B11" s="5" t="s">
        <v>19</v>
      </c>
      <c r="C11" s="20">
        <v>0</v>
      </c>
      <c r="D11" s="5" t="s">
        <v>9</v>
      </c>
      <c r="E11" s="19">
        <v>250000</v>
      </c>
      <c r="F11" s="6" t="s">
        <v>22</v>
      </c>
      <c r="G11" s="24">
        <v>0</v>
      </c>
      <c r="H11" s="5" t="s">
        <v>8</v>
      </c>
      <c r="I11" s="7">
        <v>0</v>
      </c>
      <c r="J11" s="21">
        <f t="shared" si="0"/>
        <v>250000</v>
      </c>
    </row>
    <row r="12" spans="1:10" ht="34.5" x14ac:dyDescent="0.25">
      <c r="A12" s="6" t="s">
        <v>34</v>
      </c>
      <c r="B12" s="5" t="s">
        <v>19</v>
      </c>
      <c r="C12" s="20">
        <v>0</v>
      </c>
      <c r="D12" s="5" t="s">
        <v>9</v>
      </c>
      <c r="E12" s="10">
        <v>250000</v>
      </c>
      <c r="F12" s="6" t="s">
        <v>22</v>
      </c>
      <c r="G12" s="24">
        <v>1000000</v>
      </c>
      <c r="H12" s="5" t="s">
        <v>8</v>
      </c>
      <c r="I12" s="7">
        <v>1000000</v>
      </c>
      <c r="J12" s="10">
        <f>E12+G12+I12</f>
        <v>2250000</v>
      </c>
    </row>
    <row r="13" spans="1:10" ht="34.5" x14ac:dyDescent="0.25">
      <c r="A13" s="9" t="s">
        <v>36</v>
      </c>
      <c r="B13" s="5" t="s">
        <v>19</v>
      </c>
      <c r="C13" s="18">
        <v>9411593.9499999993</v>
      </c>
      <c r="D13" s="9" t="s">
        <v>9</v>
      </c>
      <c r="E13" s="10">
        <v>8872349.8300000001</v>
      </c>
      <c r="F13" s="6" t="s">
        <v>22</v>
      </c>
      <c r="G13" s="24">
        <v>0</v>
      </c>
      <c r="H13" s="9" t="s">
        <v>8</v>
      </c>
      <c r="I13" s="9">
        <v>0</v>
      </c>
      <c r="J13" s="10">
        <f t="shared" si="0"/>
        <v>18283943.780000001</v>
      </c>
    </row>
    <row r="14" spans="1:10" ht="39" customHeight="1" x14ac:dyDescent="0.25">
      <c r="A14" s="9" t="s">
        <v>39</v>
      </c>
      <c r="B14" s="25" t="s">
        <v>19</v>
      </c>
      <c r="C14" s="10">
        <v>0</v>
      </c>
      <c r="D14" s="9" t="s">
        <v>9</v>
      </c>
      <c r="E14" s="10">
        <v>1074620.81</v>
      </c>
      <c r="F14" s="6" t="s">
        <v>22</v>
      </c>
      <c r="G14" s="24">
        <v>0</v>
      </c>
      <c r="H14" s="9" t="s">
        <v>20</v>
      </c>
      <c r="I14" s="9">
        <v>0</v>
      </c>
      <c r="J14" s="26">
        <f t="shared" si="0"/>
        <v>1074620.81</v>
      </c>
    </row>
    <row r="15" spans="1:10" ht="35.25" customHeight="1" x14ac:dyDescent="0.25">
      <c r="A15" s="9" t="s">
        <v>40</v>
      </c>
      <c r="B15" s="11" t="s">
        <v>19</v>
      </c>
      <c r="C15" s="10"/>
      <c r="D15" s="9" t="s">
        <v>9</v>
      </c>
      <c r="E15" s="26">
        <v>0</v>
      </c>
      <c r="F15" s="6" t="s">
        <v>22</v>
      </c>
      <c r="G15" s="26">
        <v>500000</v>
      </c>
      <c r="H15" s="9" t="s">
        <v>8</v>
      </c>
      <c r="I15" s="26">
        <v>500000</v>
      </c>
      <c r="J15" s="10">
        <f>G15+I15</f>
        <v>1000000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K19" sqref="K19"/>
    </sheetView>
  </sheetViews>
  <sheetFormatPr baseColWidth="10" defaultRowHeight="15" x14ac:dyDescent="0.25"/>
  <cols>
    <col min="1" max="1" width="32.140625" style="2" customWidth="1"/>
    <col min="2" max="2" width="20" style="3" customWidth="1"/>
    <col min="3" max="3" width="13.7109375" style="2" customWidth="1"/>
    <col min="4" max="4" width="18.42578125" style="2" customWidth="1"/>
    <col min="5" max="5" width="14.28515625" style="2" customWidth="1"/>
    <col min="6" max="6" width="17.140625" style="2" customWidth="1"/>
    <col min="7" max="7" width="15.28515625" style="2" customWidth="1"/>
    <col min="8" max="8" width="14.42578125" style="2" bestFit="1" customWidth="1"/>
    <col min="9" max="9" width="14.85546875" style="2" customWidth="1"/>
    <col min="10" max="10" width="15.5703125" style="2" bestFit="1" customWidth="1"/>
  </cols>
  <sheetData>
    <row r="1" spans="1:10" x14ac:dyDescent="0.2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8" t="s">
        <v>41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x14ac:dyDescent="0.25">
      <c r="A4" s="29" t="s">
        <v>0</v>
      </c>
      <c r="B4" s="29" t="s">
        <v>1</v>
      </c>
      <c r="C4" s="29"/>
      <c r="D4" s="29" t="s">
        <v>2</v>
      </c>
      <c r="E4" s="29"/>
      <c r="F4" s="29" t="s">
        <v>3</v>
      </c>
      <c r="G4" s="29"/>
      <c r="H4" s="29" t="s">
        <v>4</v>
      </c>
      <c r="I4" s="29"/>
      <c r="J4" s="29" t="s">
        <v>5</v>
      </c>
    </row>
    <row r="5" spans="1:10" ht="22.5" x14ac:dyDescent="0.25">
      <c r="A5" s="29"/>
      <c r="B5" s="23" t="s">
        <v>6</v>
      </c>
      <c r="C5" s="1" t="s">
        <v>7</v>
      </c>
      <c r="D5" s="1" t="s">
        <v>6</v>
      </c>
      <c r="E5" s="1" t="s">
        <v>7</v>
      </c>
      <c r="F5" s="1" t="s">
        <v>6</v>
      </c>
      <c r="G5" s="1" t="s">
        <v>7</v>
      </c>
      <c r="H5" s="1" t="s">
        <v>6</v>
      </c>
      <c r="I5" s="1" t="s">
        <v>7</v>
      </c>
      <c r="J5" s="29"/>
    </row>
    <row r="6" spans="1:10" ht="45.75" x14ac:dyDescent="0.25">
      <c r="A6" s="16" t="s">
        <v>28</v>
      </c>
      <c r="B6" s="5" t="s">
        <v>19</v>
      </c>
      <c r="C6" s="19">
        <v>2000000</v>
      </c>
      <c r="D6" s="5" t="s">
        <v>9</v>
      </c>
      <c r="E6" s="19">
        <v>2000000</v>
      </c>
      <c r="F6" s="6" t="s">
        <v>21</v>
      </c>
      <c r="G6" s="24">
        <v>0</v>
      </c>
      <c r="H6" s="5" t="s">
        <v>20</v>
      </c>
      <c r="I6" s="7">
        <v>0</v>
      </c>
      <c r="J6" s="21">
        <f>C6+E6</f>
        <v>4000000</v>
      </c>
    </row>
    <row r="7" spans="1:10" ht="45.75" x14ac:dyDescent="0.25">
      <c r="A7" s="17" t="s">
        <v>30</v>
      </c>
      <c r="B7" s="5" t="s">
        <v>19</v>
      </c>
      <c r="C7" s="19">
        <v>862344</v>
      </c>
      <c r="D7" s="5" t="s">
        <v>9</v>
      </c>
      <c r="E7" s="19">
        <v>862344</v>
      </c>
      <c r="F7" s="6" t="s">
        <v>21</v>
      </c>
      <c r="G7" s="24">
        <v>0</v>
      </c>
      <c r="H7" s="5" t="s">
        <v>20</v>
      </c>
      <c r="I7" s="7">
        <v>0</v>
      </c>
      <c r="J7" s="21">
        <f>C7+E7</f>
        <v>1724688</v>
      </c>
    </row>
    <row r="8" spans="1:10" ht="45.75" x14ac:dyDescent="0.25">
      <c r="A8" s="16" t="s">
        <v>31</v>
      </c>
      <c r="B8" s="5" t="s">
        <v>19</v>
      </c>
      <c r="C8" s="19">
        <v>942500</v>
      </c>
      <c r="D8" s="5" t="s">
        <v>9</v>
      </c>
      <c r="E8" s="19">
        <v>942500</v>
      </c>
      <c r="F8" s="6" t="s">
        <v>21</v>
      </c>
      <c r="G8" s="24">
        <v>0</v>
      </c>
      <c r="H8" s="5" t="s">
        <v>20</v>
      </c>
      <c r="I8" s="7">
        <v>0</v>
      </c>
      <c r="J8" s="21">
        <f>C8+E8</f>
        <v>1885000</v>
      </c>
    </row>
    <row r="9" spans="1:10" ht="34.5" x14ac:dyDescent="0.25">
      <c r="A9" s="9" t="s">
        <v>36</v>
      </c>
      <c r="B9" s="5" t="s">
        <v>19</v>
      </c>
      <c r="C9" s="18">
        <v>9411593.9499999993</v>
      </c>
      <c r="D9" s="9" t="s">
        <v>9</v>
      </c>
      <c r="E9" s="10">
        <v>8872349.8300000001</v>
      </c>
      <c r="F9" s="6" t="s">
        <v>22</v>
      </c>
      <c r="G9" s="24">
        <v>0</v>
      </c>
      <c r="H9" s="9" t="s">
        <v>8</v>
      </c>
      <c r="I9" s="9">
        <v>0</v>
      </c>
      <c r="J9" s="10">
        <f t="shared" ref="J9:J10" si="0">C9+E9</f>
        <v>18283943.780000001</v>
      </c>
    </row>
    <row r="10" spans="1:10" ht="39" customHeight="1" x14ac:dyDescent="0.25">
      <c r="A10" s="9" t="s">
        <v>39</v>
      </c>
      <c r="B10" s="25" t="s">
        <v>19</v>
      </c>
      <c r="C10" s="10">
        <v>0</v>
      </c>
      <c r="D10" s="9" t="s">
        <v>9</v>
      </c>
      <c r="E10" s="10">
        <v>1074620.81</v>
      </c>
      <c r="F10" s="6" t="s">
        <v>22</v>
      </c>
      <c r="G10" s="24">
        <v>0</v>
      </c>
      <c r="H10" s="9" t="s">
        <v>20</v>
      </c>
      <c r="I10" s="9">
        <v>0</v>
      </c>
      <c r="J10" s="26">
        <f t="shared" si="0"/>
        <v>1074620.81</v>
      </c>
    </row>
    <row r="11" spans="1:10" ht="37.5" customHeight="1" x14ac:dyDescent="0.25">
      <c r="A11" s="9" t="s">
        <v>42</v>
      </c>
      <c r="B11" s="25" t="s">
        <v>19</v>
      </c>
      <c r="C11" s="10">
        <v>1146637.71</v>
      </c>
      <c r="D11" s="9" t="s">
        <v>9</v>
      </c>
      <c r="E11" s="10">
        <v>764425.14</v>
      </c>
      <c r="F11" s="6" t="s">
        <v>22</v>
      </c>
      <c r="G11" s="24">
        <v>0</v>
      </c>
      <c r="H11" s="9" t="s">
        <v>20</v>
      </c>
      <c r="I11" s="9">
        <v>0</v>
      </c>
      <c r="J11" s="9">
        <v>0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4TO TRIM 2024</vt:lpstr>
      <vt:lpstr>1ER TRIM 2025</vt:lpstr>
      <vt:lpstr>2Do TRIM</vt:lpstr>
      <vt:lpstr>3er trim </vt:lpstr>
      <vt:lpstr>4to Trim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</dc:creator>
  <cp:lastModifiedBy>CAJA 7</cp:lastModifiedBy>
  <cp:lastPrinted>2021-08-04T19:13:53Z</cp:lastPrinted>
  <dcterms:created xsi:type="dcterms:W3CDTF">2017-06-05T15:40:59Z</dcterms:created>
  <dcterms:modified xsi:type="dcterms:W3CDTF">2026-02-25T16:24:27Z</dcterms:modified>
</cp:coreProperties>
</file>