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dsc\Downloads\"/>
    </mc:Choice>
  </mc:AlternateContent>
  <bookViews>
    <workbookView xWindow="0" yWindow="0" windowWidth="19200" windowHeight="7550" activeTab="3"/>
  </bookViews>
  <sheets>
    <sheet name="SAPAM" sheetId="4" r:id="rId1"/>
    <sheet name="CASA DE LA CULTURA" sheetId="3" r:id="rId2"/>
    <sheet name="DIF" sheetId="1" r:id="rId3"/>
    <sheet name="CONSOLIDADO" sheetId="2" r:id="rId4"/>
  </sheets>
  <definedNames>
    <definedName name="_xlnm._FilterDatabase" localSheetId="3" hidden="1">CONSOLIDADO!$A$2:$F$38</definedName>
    <definedName name="_xlnm._FilterDatabase" localSheetId="2" hidden="1">DIF!$A$2:$F$38</definedName>
    <definedName name="_xlnm.Print_Area" localSheetId="3">CONSOLIDADO!$A$1:$F$50</definedName>
    <definedName name="_xlnm.Print_Area" localSheetId="2">DIF!$A$1:$F$50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29" i="2"/>
  <c r="D30" i="2"/>
  <c r="D31" i="2"/>
  <c r="D32" i="2"/>
  <c r="C29" i="2"/>
  <c r="C30" i="2"/>
  <c r="C31" i="2"/>
  <c r="C32" i="2"/>
  <c r="C28" i="2"/>
  <c r="D10" i="2"/>
  <c r="D11" i="2"/>
  <c r="D12" i="2"/>
  <c r="D13" i="2"/>
  <c r="D14" i="2"/>
  <c r="C11" i="2"/>
  <c r="C12" i="2"/>
  <c r="C13" i="2"/>
  <c r="C14" i="2"/>
  <c r="C10" i="2"/>
  <c r="B6" i="2"/>
  <c r="B7" i="2"/>
  <c r="B5" i="2"/>
  <c r="F36" i="4"/>
  <c r="F35" i="4"/>
  <c r="E34" i="4"/>
  <c r="F34" i="4" s="1"/>
  <c r="F32" i="4"/>
  <c r="F31" i="4"/>
  <c r="F30" i="4"/>
  <c r="F29" i="4"/>
  <c r="F28" i="4"/>
  <c r="D27" i="4"/>
  <c r="C27" i="4"/>
  <c r="F27" i="4" s="1"/>
  <c r="F25" i="4"/>
  <c r="F24" i="4"/>
  <c r="F23" i="4"/>
  <c r="B22" i="4"/>
  <c r="F22" i="4" s="1"/>
  <c r="E20" i="4"/>
  <c r="E38" i="4" s="1"/>
  <c r="D20" i="4"/>
  <c r="D38" i="4" s="1"/>
  <c r="C20" i="4"/>
  <c r="C38" i="4" s="1"/>
  <c r="B20" i="4"/>
  <c r="B38" i="4" s="1"/>
  <c r="F38" i="4" s="1"/>
  <c r="F18" i="4"/>
  <c r="F17" i="4"/>
  <c r="E16" i="4"/>
  <c r="F16" i="4" s="1"/>
  <c r="F14" i="4"/>
  <c r="F13" i="4"/>
  <c r="F12" i="4"/>
  <c r="F11" i="4"/>
  <c r="F10" i="4"/>
  <c r="D9" i="4"/>
  <c r="C9" i="4"/>
  <c r="F9" i="4" s="1"/>
  <c r="F7" i="4"/>
  <c r="F6" i="4"/>
  <c r="F5" i="4"/>
  <c r="B4" i="4"/>
  <c r="F4" i="4" s="1"/>
  <c r="F20" i="4" l="1"/>
  <c r="F36" i="3" l="1"/>
  <c r="F35" i="3"/>
  <c r="E34" i="3"/>
  <c r="F34" i="3" s="1"/>
  <c r="F32" i="3"/>
  <c r="F31" i="3"/>
  <c r="F30" i="3"/>
  <c r="F29" i="3"/>
  <c r="F28" i="3"/>
  <c r="F27" i="3"/>
  <c r="D27" i="3"/>
  <c r="C27" i="3"/>
  <c r="F25" i="3"/>
  <c r="F24" i="3"/>
  <c r="F23" i="3"/>
  <c r="B22" i="3"/>
  <c r="F22" i="3" s="1"/>
  <c r="E20" i="3"/>
  <c r="E38" i="3" s="1"/>
  <c r="D20" i="3"/>
  <c r="D38" i="3" s="1"/>
  <c r="C20" i="3"/>
  <c r="C38" i="3" s="1"/>
  <c r="B20" i="3"/>
  <c r="B38" i="3" s="1"/>
  <c r="F38" i="3" s="1"/>
  <c r="F18" i="3"/>
  <c r="F17" i="3"/>
  <c r="E16" i="3"/>
  <c r="F16" i="3" s="1"/>
  <c r="F14" i="3"/>
  <c r="F13" i="3"/>
  <c r="F12" i="3"/>
  <c r="F11" i="3"/>
  <c r="F10" i="3"/>
  <c r="D9" i="3"/>
  <c r="C9" i="3"/>
  <c r="F9" i="3" s="1"/>
  <c r="F7" i="3"/>
  <c r="F6" i="3"/>
  <c r="F5" i="3"/>
  <c r="F4" i="3"/>
  <c r="B4" i="3"/>
  <c r="F20" i="3" l="1"/>
  <c r="F36" i="2" l="1"/>
  <c r="F35" i="2"/>
  <c r="E34" i="2"/>
  <c r="F34" i="2" s="1"/>
  <c r="F32" i="2"/>
  <c r="F31" i="2"/>
  <c r="F30" i="2"/>
  <c r="F29" i="2"/>
  <c r="F28" i="2"/>
  <c r="D27" i="2"/>
  <c r="C27" i="2"/>
  <c r="F27" i="2" s="1"/>
  <c r="F25" i="2"/>
  <c r="F24" i="2"/>
  <c r="F23" i="2"/>
  <c r="B22" i="2"/>
  <c r="F22" i="2" s="1"/>
  <c r="E20" i="2"/>
  <c r="E38" i="2" s="1"/>
  <c r="F18" i="2"/>
  <c r="F17" i="2"/>
  <c r="E16" i="2"/>
  <c r="F16" i="2" s="1"/>
  <c r="F14" i="2"/>
  <c r="F13" i="2"/>
  <c r="F12" i="2"/>
  <c r="F11" i="2"/>
  <c r="F10" i="2"/>
  <c r="D9" i="2"/>
  <c r="D20" i="2" s="1"/>
  <c r="D38" i="2" s="1"/>
  <c r="C9" i="2"/>
  <c r="F7" i="2"/>
  <c r="F6" i="2"/>
  <c r="F5" i="2"/>
  <c r="B4" i="2"/>
  <c r="F4" i="2" s="1"/>
  <c r="D38" i="1"/>
  <c r="C38" i="1"/>
  <c r="F36" i="1"/>
  <c r="F35" i="1"/>
  <c r="F34" i="1"/>
  <c r="E34" i="1"/>
  <c r="F32" i="1"/>
  <c r="F31" i="1"/>
  <c r="F30" i="1"/>
  <c r="F29" i="1"/>
  <c r="F28" i="1"/>
  <c r="D27" i="1"/>
  <c r="C27" i="1"/>
  <c r="F27" i="1" s="1"/>
  <c r="F25" i="1"/>
  <c r="F24" i="1"/>
  <c r="F23" i="1"/>
  <c r="B22" i="1"/>
  <c r="F22" i="1" s="1"/>
  <c r="D20" i="1"/>
  <c r="C20" i="1"/>
  <c r="F18" i="1"/>
  <c r="F17" i="1"/>
  <c r="E16" i="1"/>
  <c r="E20" i="1" s="1"/>
  <c r="E38" i="1" s="1"/>
  <c r="F14" i="1"/>
  <c r="F13" i="1"/>
  <c r="F12" i="1"/>
  <c r="F11" i="1"/>
  <c r="F10" i="1"/>
  <c r="D9" i="1"/>
  <c r="C9" i="1"/>
  <c r="F9" i="1" s="1"/>
  <c r="F7" i="1"/>
  <c r="F6" i="1"/>
  <c r="F5" i="1"/>
  <c r="B4" i="1"/>
  <c r="B20" i="1" s="1"/>
  <c r="F9" i="2" l="1"/>
  <c r="C20" i="2"/>
  <c r="C38" i="2" s="1"/>
  <c r="B20" i="2"/>
  <c r="B38" i="2" s="1"/>
  <c r="F38" i="2" s="1"/>
  <c r="F20" i="2"/>
  <c r="F20" i="1"/>
  <c r="B38" i="1"/>
  <c r="F38" i="1" s="1"/>
  <c r="F16" i="1"/>
  <c r="F4" i="1"/>
</calcChain>
</file>

<file path=xl/sharedStrings.xml><?xml version="1.0" encoding="utf-8"?>
<sst xmlns="http://schemas.openxmlformats.org/spreadsheetml/2006/main" count="150" uniqueCount="35">
  <si>
    <t>Sistema para el Desarrollo Integral de la Familia del Municipio de Valle de Santiago, Gto.
Estado de Variación en la Hacienda Pública
Del 1 de Enero 31 de Diciembre de 2024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</si>
  <si>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</si>
  <si>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</si>
  <si>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</si>
  <si>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</si>
  <si>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</si>
  <si>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</si>
  <si>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2023</t>
  </si>
  <si>
    <t>Aportaciones</t>
  </si>
  <si>
    <t>Donaciones de Capital</t>
  </si>
  <si>
    <t>Actualización de la Hacienda Pública/Patrimonio</t>
  </si>
  <si>
    <t>Hacienda Pública/Patrimonio Generado Neto de 2023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</si>
  <si>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</si>
  <si>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</si>
  <si>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</si>
  <si>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</si>
  <si>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</si>
  <si>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2023</t>
  </si>
  <si>
    <t>Resultado por Posición Monetaria</t>
  </si>
  <si>
    <t>Resultado por Tenencia de Activos no Monetarios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</si>
  <si>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</si>
  <si>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</si>
  <si>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</si>
  <si>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</si>
  <si>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</si>
  <si>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Bajo protesta de decir verdad declaramos que los Estados Financieros y sus notas, son razonablemente correctos y son responsabilidad del emisor.</t>
  </si>
  <si>
    <t>Paramunicipales del Municipio de Valle de Santiago, Gto.
Estado de Variación en la Hacienda Pública
Del 1 de Enero 31 de Diciembre de 2024
(Cifras en Pesos)</t>
  </si>
  <si>
    <t>Casa de la Cultura del Municipio de Valle de Santiago, Gto.
Estado de Variación en la Hacienda Pública
Del 1 de Enero 31 de Diciembre de 2024
(Cifras en Pesos)</t>
  </si>
  <si>
    <t>_______________________________________</t>
  </si>
  <si>
    <t>____________________________________</t>
  </si>
  <si>
    <t>DIRECTOR DE LA CASA DE LA CULTURA</t>
  </si>
  <si>
    <t>ENCARGADO DE AREA CONTABLE</t>
  </si>
  <si>
    <t>LIC. ZURIEL JONATHAN NEGRETE RIVERO</t>
  </si>
  <si>
    <t>C.P. JESUS IVAN GOMEZ LINCE</t>
  </si>
  <si>
    <t>Sistema de Agua Potable y Alcantarillado Municipal de Valle de Santiago
Estado de Variación en la Hacienda Pública
Del 1 de Enero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</si>
</sst>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4" xfId="1" applyFont="1" applyBorder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 indent="1"/>
    </xf>
    <xf numFmtId="3" fontId="3" fillId="0" borderId="4" xfId="1" applyNumberFormat="1" applyFont="1" applyBorder="1" applyProtection="1">
      <protection locked="0"/>
    </xf>
    <xf numFmtId="3" fontId="4" fillId="0" borderId="4" xfId="2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top" wrapText="1" indent="2"/>
    </xf>
    <xf numFmtId="3" fontId="4" fillId="0" borderId="4" xfId="1" applyNumberFormat="1" applyFont="1" applyBorder="1" applyProtection="1">
      <protection locked="0"/>
    </xf>
    <xf numFmtId="0" fontId="4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vertical="top" wrapText="1"/>
    </xf>
    <xf numFmtId="3" fontId="4" fillId="0" borderId="4" xfId="1" applyNumberFormat="1" applyFont="1" applyBorder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vertical="center"/>
      <protection locked="0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vertical="top"/>
    </xf>
    <xf numFmtId="0" fontId="2" fillId="0" borderId="0" xfId="1" applyAlignment="1" applyProtection="1">
      <alignment horizontal="left" vertical="top" inden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4" fontId="3" fillId="0" borderId="0" xfId="1" applyNumberFormat="1" applyFont="1" applyAlignment="1" applyProtection="1">
      <alignment horizontal="center" vertical="top"/>
      <protection locked="0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1" workbookViewId="0">
      <selection activeCell="C28" sqref="C28"/>
    </sheetView>
  </sheetViews>
  <sheetFormatPr baseColWidth="10" defaultColWidth="9.26953125" defaultRowHeight="10" x14ac:dyDescent="0.35"/>
  <cols>
    <col min="1" max="1" width="45" style="7" customWidth="1"/>
    <col min="2" max="5" width="16.26953125" style="22" customWidth="1"/>
    <col min="6" max="6" width="14.26953125" style="22" customWidth="1"/>
    <col min="7" max="16384" width="9.26953125" style="4"/>
  </cols>
  <sheetData>
    <row r="1" spans="1:6" ht="45" customHeight="1" x14ac:dyDescent="0.35">
      <c r="A1" s="1" t="s">
        <v>34</v>
      </c>
      <c r="B1" s="2"/>
      <c r="C1" s="2"/>
      <c r="D1" s="2"/>
      <c r="E1" s="2"/>
      <c r="F1" s="3"/>
    </row>
    <row r="2" spans="1:6" s="7" customFormat="1" ht="60.75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35">
      <c r="A3" s="8"/>
      <c r="B3" s="9"/>
      <c r="C3" s="9"/>
      <c r="D3" s="9"/>
      <c r="E3" s="9"/>
      <c r="F3" s="9"/>
    </row>
    <row r="4" spans="1:6" ht="11.25" customHeight="1" x14ac:dyDescent="0.25">
      <c r="A4" s="10" t="s">
        <v>7</v>
      </c>
      <c r="B4" s="11">
        <f>SUM(B5:B7)</f>
        <v>44115913.600000001</v>
      </c>
      <c r="C4" s="12"/>
      <c r="D4" s="12"/>
      <c r="E4" s="12"/>
      <c r="F4" s="11">
        <f>SUM(B4:E4)</f>
        <v>44115913.600000001</v>
      </c>
    </row>
    <row r="5" spans="1:6" ht="11.25" customHeight="1" x14ac:dyDescent="0.25">
      <c r="A5" s="13" t="s">
        <v>8</v>
      </c>
      <c r="B5" s="14">
        <v>40162201.170000002</v>
      </c>
      <c r="C5" s="12"/>
      <c r="D5" s="12"/>
      <c r="E5" s="12"/>
      <c r="F5" s="11">
        <f>SUM(B5:E5)</f>
        <v>40162201.170000002</v>
      </c>
    </row>
    <row r="6" spans="1:6" ht="11.25" customHeight="1" x14ac:dyDescent="0.25">
      <c r="A6" s="13" t="s">
        <v>9</v>
      </c>
      <c r="B6" s="14">
        <v>3953712.43</v>
      </c>
      <c r="C6" s="12"/>
      <c r="D6" s="12"/>
      <c r="E6" s="12"/>
      <c r="F6" s="11">
        <f>SUM(B6:E6)</f>
        <v>3953712.43</v>
      </c>
    </row>
    <row r="7" spans="1:6" ht="11.25" customHeight="1" x14ac:dyDescent="0.25">
      <c r="A7" s="13" t="s">
        <v>10</v>
      </c>
      <c r="B7" s="14">
        <v>0</v>
      </c>
      <c r="C7" s="12"/>
      <c r="D7" s="12"/>
      <c r="E7" s="12"/>
      <c r="F7" s="11">
        <f>SUM(B7:E7)</f>
        <v>0</v>
      </c>
    </row>
    <row r="8" spans="1:6" ht="11.25" customHeight="1" x14ac:dyDescent="0.35">
      <c r="A8" s="15"/>
      <c r="B8" s="12"/>
      <c r="C8" s="12"/>
      <c r="D8" s="12"/>
      <c r="E8" s="12"/>
      <c r="F8" s="12"/>
    </row>
    <row r="9" spans="1:6" ht="11.25" customHeight="1" x14ac:dyDescent="0.25">
      <c r="A9" s="10" t="s">
        <v>11</v>
      </c>
      <c r="B9" s="12"/>
      <c r="C9" s="11">
        <f>SUM(C10:C14)</f>
        <v>40427264.659999996</v>
      </c>
      <c r="D9" s="11">
        <f>D10</f>
        <v>17239907.690000001</v>
      </c>
      <c r="E9" s="12"/>
      <c r="F9" s="11">
        <f t="shared" ref="F9:F14" si="0">SUM(B9:E9)</f>
        <v>57667172.349999994</v>
      </c>
    </row>
    <row r="10" spans="1:6" ht="11.25" customHeight="1" x14ac:dyDescent="0.25">
      <c r="A10" s="13" t="s">
        <v>12</v>
      </c>
      <c r="B10" s="12"/>
      <c r="C10" s="12"/>
      <c r="D10" s="14">
        <v>17239907.690000001</v>
      </c>
      <c r="E10" s="12"/>
      <c r="F10" s="11">
        <f t="shared" si="0"/>
        <v>17239907.690000001</v>
      </c>
    </row>
    <row r="11" spans="1:6" ht="11.25" customHeight="1" x14ac:dyDescent="0.25">
      <c r="A11" s="13" t="s">
        <v>13</v>
      </c>
      <c r="B11" s="12"/>
      <c r="C11" s="14">
        <v>40427264.659999996</v>
      </c>
      <c r="D11" s="12"/>
      <c r="E11" s="12"/>
      <c r="F11" s="11">
        <f t="shared" si="0"/>
        <v>40427264.659999996</v>
      </c>
    </row>
    <row r="12" spans="1:6" ht="11.25" customHeight="1" x14ac:dyDescent="0.25">
      <c r="A12" s="13" t="s">
        <v>14</v>
      </c>
      <c r="B12" s="12"/>
      <c r="C12" s="14">
        <v>0</v>
      </c>
      <c r="D12" s="12"/>
      <c r="E12" s="12"/>
      <c r="F12" s="11">
        <f t="shared" si="0"/>
        <v>0</v>
      </c>
    </row>
    <row r="13" spans="1:6" ht="11.25" customHeight="1" x14ac:dyDescent="0.25">
      <c r="A13" s="13" t="s">
        <v>15</v>
      </c>
      <c r="B13" s="12"/>
      <c r="C13" s="14">
        <v>0</v>
      </c>
      <c r="D13" s="12"/>
      <c r="E13" s="12"/>
      <c r="F13" s="11">
        <f t="shared" si="0"/>
        <v>0</v>
      </c>
    </row>
    <row r="14" spans="1:6" ht="11.25" customHeight="1" x14ac:dyDescent="0.25">
      <c r="A14" s="13" t="s">
        <v>16</v>
      </c>
      <c r="B14" s="12"/>
      <c r="C14" s="14">
        <v>0</v>
      </c>
      <c r="D14" s="12"/>
      <c r="E14" s="12"/>
      <c r="F14" s="11">
        <f t="shared" si="0"/>
        <v>0</v>
      </c>
    </row>
    <row r="15" spans="1:6" ht="11.25" customHeight="1" x14ac:dyDescent="0.35">
      <c r="A15" s="15"/>
      <c r="B15" s="12"/>
      <c r="C15" s="12"/>
      <c r="D15" s="12"/>
      <c r="E15" s="12"/>
      <c r="F15" s="12"/>
    </row>
    <row r="16" spans="1:6" ht="21" x14ac:dyDescent="0.25">
      <c r="A16" s="10" t="s">
        <v>17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1.25" customHeight="1" x14ac:dyDescent="0.25">
      <c r="A17" s="13" t="s">
        <v>18</v>
      </c>
      <c r="B17" s="12"/>
      <c r="C17" s="12"/>
      <c r="D17" s="12"/>
      <c r="E17" s="14">
        <v>0</v>
      </c>
      <c r="F17" s="11">
        <f>SUM(B17:E17)</f>
        <v>0</v>
      </c>
    </row>
    <row r="18" spans="1:6" ht="11.25" customHeight="1" x14ac:dyDescent="0.25">
      <c r="A18" s="13" t="s">
        <v>19</v>
      </c>
      <c r="B18" s="12"/>
      <c r="C18" s="12"/>
      <c r="D18" s="12"/>
      <c r="E18" s="14">
        <v>0</v>
      </c>
      <c r="F18" s="11">
        <f>SUM(B18:E18)</f>
        <v>0</v>
      </c>
    </row>
    <row r="19" spans="1:6" ht="11.25" customHeight="1" x14ac:dyDescent="0.35">
      <c r="A19" s="15"/>
      <c r="B19" s="12"/>
      <c r="C19" s="12"/>
      <c r="D19" s="12"/>
      <c r="E19" s="12"/>
      <c r="F19" s="12"/>
    </row>
    <row r="20" spans="1:6" ht="11.25" customHeight="1" x14ac:dyDescent="0.25">
      <c r="A20" s="10" t="s">
        <v>20</v>
      </c>
      <c r="B20" s="11">
        <f>B4</f>
        <v>44115913.600000001</v>
      </c>
      <c r="C20" s="11">
        <f>C9</f>
        <v>40427264.659999996</v>
      </c>
      <c r="D20" s="11">
        <f>D9</f>
        <v>17239907.690000001</v>
      </c>
      <c r="E20" s="11">
        <f>E16</f>
        <v>0</v>
      </c>
      <c r="F20" s="11">
        <f>SUM(B20:E20)</f>
        <v>101783085.94999999</v>
      </c>
    </row>
    <row r="21" spans="1:6" ht="11.25" customHeight="1" x14ac:dyDescent="0.35">
      <c r="A21" s="16"/>
      <c r="B21" s="12"/>
      <c r="C21" s="12"/>
      <c r="D21" s="12"/>
      <c r="E21" s="12"/>
      <c r="F21" s="12"/>
    </row>
    <row r="22" spans="1:6" ht="11.25" customHeight="1" x14ac:dyDescent="0.25">
      <c r="A22" s="10" t="s">
        <v>21</v>
      </c>
      <c r="B22" s="11">
        <f>SUM(B23:B25)</f>
        <v>0</v>
      </c>
      <c r="C22" s="12"/>
      <c r="D22" s="12"/>
      <c r="E22" s="12"/>
      <c r="F22" s="11">
        <f>SUM(B22:E22)</f>
        <v>0</v>
      </c>
    </row>
    <row r="23" spans="1:6" ht="11.25" customHeight="1" x14ac:dyDescent="0.25">
      <c r="A23" s="13" t="s">
        <v>8</v>
      </c>
      <c r="B23" s="14">
        <v>0</v>
      </c>
      <c r="C23" s="12"/>
      <c r="D23" s="12"/>
      <c r="E23" s="12"/>
      <c r="F23" s="11">
        <f>SUM(B23:E23)</f>
        <v>0</v>
      </c>
    </row>
    <row r="24" spans="1:6" ht="11.25" customHeight="1" x14ac:dyDescent="0.25">
      <c r="A24" s="13" t="s">
        <v>9</v>
      </c>
      <c r="B24" s="14">
        <v>0</v>
      </c>
      <c r="C24" s="12"/>
      <c r="D24" s="12"/>
      <c r="E24" s="12"/>
      <c r="F24" s="11">
        <f>SUM(B24:E24)</f>
        <v>0</v>
      </c>
    </row>
    <row r="25" spans="1:6" ht="11.25" customHeight="1" x14ac:dyDescent="0.25">
      <c r="A25" s="13" t="s">
        <v>10</v>
      </c>
      <c r="B25" s="14">
        <v>0</v>
      </c>
      <c r="C25" s="12"/>
      <c r="D25" s="12"/>
      <c r="E25" s="12"/>
      <c r="F25" s="11">
        <f>SUM(B25:E25)</f>
        <v>0</v>
      </c>
    </row>
    <row r="26" spans="1:6" ht="11.25" customHeight="1" x14ac:dyDescent="0.35">
      <c r="A26" s="15"/>
      <c r="B26" s="12"/>
      <c r="C26" s="12"/>
      <c r="D26" s="12"/>
      <c r="E26" s="12"/>
      <c r="F26" s="12"/>
    </row>
    <row r="27" spans="1:6" ht="21" x14ac:dyDescent="0.25">
      <c r="A27" s="10" t="s">
        <v>22</v>
      </c>
      <c r="B27" s="12"/>
      <c r="C27" s="11">
        <f>C29</f>
        <v>12892741.220000001</v>
      </c>
      <c r="D27" s="11">
        <f>SUM(D28:D32)</f>
        <v>9628681.9899999984</v>
      </c>
      <c r="E27" s="12"/>
      <c r="F27" s="11">
        <f t="shared" ref="F27:F32" si="1">SUM(B27:E27)</f>
        <v>22521423.210000001</v>
      </c>
    </row>
    <row r="28" spans="1:6" ht="11.25" customHeight="1" x14ac:dyDescent="0.25">
      <c r="A28" s="13" t="s">
        <v>12</v>
      </c>
      <c r="B28" s="12"/>
      <c r="C28" s="12"/>
      <c r="D28" s="14">
        <v>26868589.68</v>
      </c>
      <c r="E28" s="12"/>
      <c r="F28" s="11">
        <f t="shared" si="1"/>
        <v>26868589.68</v>
      </c>
    </row>
    <row r="29" spans="1:6" ht="11.25" customHeight="1" x14ac:dyDescent="0.25">
      <c r="A29" s="13" t="s">
        <v>13</v>
      </c>
      <c r="B29" s="12"/>
      <c r="C29" s="14">
        <v>12892741.220000001</v>
      </c>
      <c r="D29" s="14">
        <v>-17239907.690000001</v>
      </c>
      <c r="E29" s="12"/>
      <c r="F29" s="11">
        <f t="shared" si="1"/>
        <v>-4347166.4700000007</v>
      </c>
    </row>
    <row r="30" spans="1:6" ht="11.25" customHeight="1" x14ac:dyDescent="0.25">
      <c r="A30" s="13" t="s">
        <v>14</v>
      </c>
      <c r="B30" s="12"/>
      <c r="C30" s="12"/>
      <c r="D30" s="17">
        <v>0</v>
      </c>
      <c r="E30" s="12"/>
      <c r="F30" s="11">
        <f t="shared" si="1"/>
        <v>0</v>
      </c>
    </row>
    <row r="31" spans="1:6" ht="11.25" customHeight="1" x14ac:dyDescent="0.25">
      <c r="A31" s="13" t="s">
        <v>15</v>
      </c>
      <c r="B31" s="12"/>
      <c r="C31" s="12"/>
      <c r="D31" s="17">
        <v>0</v>
      </c>
      <c r="E31" s="12"/>
      <c r="F31" s="11">
        <f t="shared" si="1"/>
        <v>0</v>
      </c>
    </row>
    <row r="32" spans="1:6" ht="11.25" customHeight="1" x14ac:dyDescent="0.25">
      <c r="A32" s="13" t="s">
        <v>16</v>
      </c>
      <c r="B32" s="12"/>
      <c r="C32" s="12"/>
      <c r="D32" s="17">
        <v>0</v>
      </c>
      <c r="E32" s="12"/>
      <c r="F32" s="11">
        <f t="shared" si="1"/>
        <v>0</v>
      </c>
    </row>
    <row r="33" spans="1:6" ht="11.25" customHeight="1" x14ac:dyDescent="0.35">
      <c r="A33" s="15"/>
      <c r="B33" s="12"/>
      <c r="C33" s="12"/>
      <c r="D33" s="12"/>
      <c r="E33" s="12"/>
      <c r="F33" s="12"/>
    </row>
    <row r="34" spans="1:6" ht="21" x14ac:dyDescent="0.25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1.25" customHeight="1" x14ac:dyDescent="0.25">
      <c r="A35" s="13" t="s">
        <v>18</v>
      </c>
      <c r="B35" s="12"/>
      <c r="C35" s="12"/>
      <c r="D35" s="12"/>
      <c r="E35" s="14">
        <v>0</v>
      </c>
      <c r="F35" s="11">
        <f>SUM(B35:E35)</f>
        <v>0</v>
      </c>
    </row>
    <row r="36" spans="1:6" ht="11.25" customHeight="1" x14ac:dyDescent="0.25">
      <c r="A36" s="13" t="s">
        <v>19</v>
      </c>
      <c r="B36" s="12"/>
      <c r="C36" s="12"/>
      <c r="D36" s="12"/>
      <c r="E36" s="14">
        <v>0</v>
      </c>
      <c r="F36" s="11">
        <f>SUM(B36:E36)</f>
        <v>0</v>
      </c>
    </row>
    <row r="37" spans="1:6" ht="11.25" customHeight="1" x14ac:dyDescent="0.35">
      <c r="A37" s="15"/>
      <c r="B37" s="12"/>
      <c r="C37" s="12"/>
      <c r="D37" s="12"/>
      <c r="E37" s="12"/>
      <c r="F37" s="12"/>
    </row>
    <row r="38" spans="1:6" ht="11.25" customHeight="1" x14ac:dyDescent="0.35">
      <c r="A38" s="10" t="s">
        <v>24</v>
      </c>
      <c r="B38" s="18">
        <f>B20+B22</f>
        <v>44115913.600000001</v>
      </c>
      <c r="C38" s="18">
        <f>+C20+C27</f>
        <v>53320005.879999995</v>
      </c>
      <c r="D38" s="18">
        <f>D20+D27</f>
        <v>26868589.68</v>
      </c>
      <c r="E38" s="18">
        <f>+E20+E34</f>
        <v>0</v>
      </c>
      <c r="F38" s="18">
        <f>SUM(B38:E38)</f>
        <v>124304509.16</v>
      </c>
    </row>
    <row r="39" spans="1:6" x14ac:dyDescent="0.35">
      <c r="A39" s="19"/>
      <c r="B39" s="20"/>
      <c r="C39" s="20"/>
      <c r="D39" s="20"/>
      <c r="E39" s="20"/>
      <c r="F39" s="20"/>
    </row>
    <row r="40" spans="1:6" ht="12.5" x14ac:dyDescent="0.35">
      <c r="A40" s="21" t="s">
        <v>25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14" workbookViewId="0">
      <selection activeCell="C28" sqref="C28"/>
    </sheetView>
  </sheetViews>
  <sheetFormatPr baseColWidth="10" defaultColWidth="9.26953125" defaultRowHeight="10" x14ac:dyDescent="0.35"/>
  <cols>
    <col min="1" max="1" width="45" style="7" customWidth="1"/>
    <col min="2" max="5" width="16.26953125" style="22" customWidth="1"/>
    <col min="6" max="6" width="14.26953125" style="22" customWidth="1"/>
    <col min="7" max="16384" width="9.26953125" style="4"/>
  </cols>
  <sheetData>
    <row r="1" spans="1:6" ht="45" customHeight="1" x14ac:dyDescent="0.35">
      <c r="A1" s="1" t="s">
        <v>27</v>
      </c>
      <c r="B1" s="2"/>
      <c r="C1" s="2"/>
      <c r="D1" s="2"/>
      <c r="E1" s="2"/>
      <c r="F1" s="3"/>
    </row>
    <row r="2" spans="1:6" s="7" customFormat="1" ht="60.75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35">
      <c r="A3" s="8"/>
      <c r="B3" s="9"/>
      <c r="C3" s="9"/>
      <c r="D3" s="9"/>
      <c r="E3" s="9"/>
      <c r="F3" s="9"/>
    </row>
    <row r="4" spans="1:6" ht="11.25" customHeight="1" x14ac:dyDescent="0.25">
      <c r="A4" s="10" t="s">
        <v>7</v>
      </c>
      <c r="B4" s="11">
        <f>SUM(B5:B7)</f>
        <v>0</v>
      </c>
      <c r="C4" s="12"/>
      <c r="D4" s="12"/>
      <c r="E4" s="12"/>
      <c r="F4" s="11">
        <f>SUM(B4:E4)</f>
        <v>0</v>
      </c>
    </row>
    <row r="5" spans="1:6" ht="11.25" customHeight="1" x14ac:dyDescent="0.25">
      <c r="A5" s="13" t="s">
        <v>8</v>
      </c>
      <c r="B5" s="14">
        <v>0</v>
      </c>
      <c r="C5" s="12"/>
      <c r="D5" s="12"/>
      <c r="E5" s="12"/>
      <c r="F5" s="11">
        <f>SUM(B5:E5)</f>
        <v>0</v>
      </c>
    </row>
    <row r="6" spans="1:6" ht="11.25" customHeight="1" x14ac:dyDescent="0.25">
      <c r="A6" s="13" t="s">
        <v>9</v>
      </c>
      <c r="B6" s="14">
        <v>0</v>
      </c>
      <c r="C6" s="12"/>
      <c r="D6" s="12"/>
      <c r="E6" s="12"/>
      <c r="F6" s="11">
        <f>SUM(B6:E6)</f>
        <v>0</v>
      </c>
    </row>
    <row r="7" spans="1:6" ht="11.25" customHeight="1" x14ac:dyDescent="0.25">
      <c r="A7" s="13" t="s">
        <v>10</v>
      </c>
      <c r="B7" s="14">
        <v>0</v>
      </c>
      <c r="C7" s="12"/>
      <c r="D7" s="12"/>
      <c r="E7" s="12"/>
      <c r="F7" s="11">
        <f>SUM(B7:E7)</f>
        <v>0</v>
      </c>
    </row>
    <row r="8" spans="1:6" ht="11.25" customHeight="1" x14ac:dyDescent="0.35">
      <c r="A8" s="15"/>
      <c r="B8" s="12"/>
      <c r="C8" s="12"/>
      <c r="D8" s="12"/>
      <c r="E8" s="12"/>
      <c r="F8" s="12"/>
    </row>
    <row r="9" spans="1:6" ht="11.25" customHeight="1" x14ac:dyDescent="0.25">
      <c r="A9" s="10" t="s">
        <v>11</v>
      </c>
      <c r="B9" s="12"/>
      <c r="C9" s="11">
        <f>SUM(C10:C14)</f>
        <v>105485.44</v>
      </c>
      <c r="D9" s="11">
        <f>D10</f>
        <v>1954.93</v>
      </c>
      <c r="E9" s="12"/>
      <c r="F9" s="11">
        <f t="shared" ref="F9:F14" si="0">SUM(B9:E9)</f>
        <v>107440.37</v>
      </c>
    </row>
    <row r="10" spans="1:6" ht="11.25" customHeight="1" x14ac:dyDescent="0.25">
      <c r="A10" s="13" t="s">
        <v>12</v>
      </c>
      <c r="B10" s="12"/>
      <c r="C10" s="12"/>
      <c r="D10" s="14">
        <v>1954.93</v>
      </c>
      <c r="E10" s="12"/>
      <c r="F10" s="11">
        <f t="shared" si="0"/>
        <v>1954.93</v>
      </c>
    </row>
    <row r="11" spans="1:6" ht="11.25" customHeight="1" x14ac:dyDescent="0.25">
      <c r="A11" s="13" t="s">
        <v>13</v>
      </c>
      <c r="B11" s="12"/>
      <c r="C11" s="14">
        <v>105485.44</v>
      </c>
      <c r="D11" s="12"/>
      <c r="E11" s="12"/>
      <c r="F11" s="11">
        <f t="shared" si="0"/>
        <v>105485.44</v>
      </c>
    </row>
    <row r="12" spans="1:6" ht="11.25" customHeight="1" x14ac:dyDescent="0.25">
      <c r="A12" s="13" t="s">
        <v>14</v>
      </c>
      <c r="B12" s="12"/>
      <c r="C12" s="14">
        <v>0</v>
      </c>
      <c r="D12" s="12"/>
      <c r="E12" s="12"/>
      <c r="F12" s="11">
        <f t="shared" si="0"/>
        <v>0</v>
      </c>
    </row>
    <row r="13" spans="1:6" ht="11.25" customHeight="1" x14ac:dyDescent="0.25">
      <c r="A13" s="13" t="s">
        <v>15</v>
      </c>
      <c r="B13" s="12"/>
      <c r="C13" s="14">
        <v>0</v>
      </c>
      <c r="D13" s="12"/>
      <c r="E13" s="12"/>
      <c r="F13" s="11">
        <f t="shared" si="0"/>
        <v>0</v>
      </c>
    </row>
    <row r="14" spans="1:6" ht="11.25" customHeight="1" x14ac:dyDescent="0.25">
      <c r="A14" s="13" t="s">
        <v>16</v>
      </c>
      <c r="B14" s="12"/>
      <c r="C14" s="14">
        <v>0</v>
      </c>
      <c r="D14" s="12"/>
      <c r="E14" s="12"/>
      <c r="F14" s="11">
        <f t="shared" si="0"/>
        <v>0</v>
      </c>
    </row>
    <row r="15" spans="1:6" ht="11.25" customHeight="1" x14ac:dyDescent="0.35">
      <c r="A15" s="15"/>
      <c r="B15" s="12"/>
      <c r="C15" s="12"/>
      <c r="D15" s="12"/>
      <c r="E15" s="12"/>
      <c r="F15" s="12"/>
    </row>
    <row r="16" spans="1:6" ht="21" x14ac:dyDescent="0.25">
      <c r="A16" s="10" t="s">
        <v>17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1.25" customHeight="1" x14ac:dyDescent="0.25">
      <c r="A17" s="13" t="s">
        <v>18</v>
      </c>
      <c r="B17" s="12"/>
      <c r="C17" s="12"/>
      <c r="D17" s="12"/>
      <c r="E17" s="14">
        <v>0</v>
      </c>
      <c r="F17" s="11">
        <f>SUM(B17:E17)</f>
        <v>0</v>
      </c>
    </row>
    <row r="18" spans="1:6" ht="11.25" customHeight="1" x14ac:dyDescent="0.25">
      <c r="A18" s="13" t="s">
        <v>19</v>
      </c>
      <c r="B18" s="12"/>
      <c r="C18" s="12"/>
      <c r="D18" s="12"/>
      <c r="E18" s="14">
        <v>0</v>
      </c>
      <c r="F18" s="11">
        <f>SUM(B18:E18)</f>
        <v>0</v>
      </c>
    </row>
    <row r="19" spans="1:6" ht="11.25" customHeight="1" x14ac:dyDescent="0.35">
      <c r="A19" s="15"/>
      <c r="B19" s="12"/>
      <c r="C19" s="12"/>
      <c r="D19" s="12"/>
      <c r="E19" s="12"/>
      <c r="F19" s="12"/>
    </row>
    <row r="20" spans="1:6" ht="11.25" customHeight="1" x14ac:dyDescent="0.25">
      <c r="A20" s="10" t="s">
        <v>20</v>
      </c>
      <c r="B20" s="11">
        <f>B4</f>
        <v>0</v>
      </c>
      <c r="C20" s="11">
        <f>C9</f>
        <v>105485.44</v>
      </c>
      <c r="D20" s="11">
        <f>D9</f>
        <v>1954.93</v>
      </c>
      <c r="E20" s="11">
        <f>E16</f>
        <v>0</v>
      </c>
      <c r="F20" s="11">
        <f>SUM(B20:E20)</f>
        <v>107440.37</v>
      </c>
    </row>
    <row r="21" spans="1:6" ht="11.25" customHeight="1" x14ac:dyDescent="0.35">
      <c r="A21" s="16"/>
      <c r="B21" s="12"/>
      <c r="C21" s="12"/>
      <c r="D21" s="12"/>
      <c r="E21" s="12"/>
      <c r="F21" s="12"/>
    </row>
    <row r="22" spans="1:6" ht="11.25" customHeight="1" x14ac:dyDescent="0.25">
      <c r="A22" s="10" t="s">
        <v>21</v>
      </c>
      <c r="B22" s="11">
        <f>SUM(B23:B25)</f>
        <v>0</v>
      </c>
      <c r="C22" s="12"/>
      <c r="D22" s="12"/>
      <c r="E22" s="12"/>
      <c r="F22" s="11">
        <f>SUM(B22:E22)</f>
        <v>0</v>
      </c>
    </row>
    <row r="23" spans="1:6" ht="11.25" customHeight="1" x14ac:dyDescent="0.25">
      <c r="A23" s="13" t="s">
        <v>8</v>
      </c>
      <c r="B23" s="14">
        <v>0</v>
      </c>
      <c r="C23" s="12"/>
      <c r="D23" s="12"/>
      <c r="E23" s="12"/>
      <c r="F23" s="11">
        <f>SUM(B23:E23)</f>
        <v>0</v>
      </c>
    </row>
    <row r="24" spans="1:6" ht="11.25" customHeight="1" x14ac:dyDescent="0.25">
      <c r="A24" s="13" t="s">
        <v>9</v>
      </c>
      <c r="B24" s="14">
        <v>0</v>
      </c>
      <c r="C24" s="12"/>
      <c r="D24" s="12"/>
      <c r="E24" s="12"/>
      <c r="F24" s="11">
        <f>SUM(B24:E24)</f>
        <v>0</v>
      </c>
    </row>
    <row r="25" spans="1:6" ht="11.25" customHeight="1" x14ac:dyDescent="0.25">
      <c r="A25" s="13" t="s">
        <v>10</v>
      </c>
      <c r="B25" s="14">
        <v>0</v>
      </c>
      <c r="C25" s="12"/>
      <c r="D25" s="12"/>
      <c r="E25" s="12"/>
      <c r="F25" s="11">
        <f>SUM(B25:E25)</f>
        <v>0</v>
      </c>
    </row>
    <row r="26" spans="1:6" ht="11.25" customHeight="1" x14ac:dyDescent="0.35">
      <c r="A26" s="15"/>
      <c r="B26" s="12"/>
      <c r="C26" s="12"/>
      <c r="D26" s="12"/>
      <c r="E26" s="12"/>
      <c r="F26" s="12"/>
    </row>
    <row r="27" spans="1:6" ht="21" x14ac:dyDescent="0.25">
      <c r="A27" s="10" t="s">
        <v>22</v>
      </c>
      <c r="B27" s="12"/>
      <c r="C27" s="11">
        <f>C29</f>
        <v>1954.93</v>
      </c>
      <c r="D27" s="11">
        <f>SUM(D28:D32)</f>
        <v>155327.59</v>
      </c>
      <c r="E27" s="12"/>
      <c r="F27" s="11">
        <f t="shared" ref="F27:F32" si="1">SUM(B27:E27)</f>
        <v>157282.51999999999</v>
      </c>
    </row>
    <row r="28" spans="1:6" ht="11.25" customHeight="1" x14ac:dyDescent="0.25">
      <c r="A28" s="13" t="s">
        <v>12</v>
      </c>
      <c r="B28" s="12"/>
      <c r="C28" s="12"/>
      <c r="D28" s="14">
        <v>157282.51999999999</v>
      </c>
      <c r="E28" s="12"/>
      <c r="F28" s="11">
        <f t="shared" si="1"/>
        <v>157282.51999999999</v>
      </c>
    </row>
    <row r="29" spans="1:6" ht="11.25" customHeight="1" x14ac:dyDescent="0.25">
      <c r="A29" s="13" t="s">
        <v>13</v>
      </c>
      <c r="B29" s="12"/>
      <c r="C29" s="14">
        <v>1954.93</v>
      </c>
      <c r="D29" s="14">
        <v>-1954.93</v>
      </c>
      <c r="E29" s="12"/>
      <c r="F29" s="11">
        <f t="shared" si="1"/>
        <v>0</v>
      </c>
    </row>
    <row r="30" spans="1:6" ht="11.25" customHeight="1" x14ac:dyDescent="0.25">
      <c r="A30" s="13" t="s">
        <v>14</v>
      </c>
      <c r="B30" s="12"/>
      <c r="C30" s="12"/>
      <c r="D30" s="17">
        <v>0</v>
      </c>
      <c r="E30" s="12"/>
      <c r="F30" s="11">
        <f t="shared" si="1"/>
        <v>0</v>
      </c>
    </row>
    <row r="31" spans="1:6" ht="11.25" customHeight="1" x14ac:dyDescent="0.25">
      <c r="A31" s="13" t="s">
        <v>15</v>
      </c>
      <c r="B31" s="12"/>
      <c r="C31" s="12"/>
      <c r="D31" s="17">
        <v>0</v>
      </c>
      <c r="E31" s="12"/>
      <c r="F31" s="11">
        <f t="shared" si="1"/>
        <v>0</v>
      </c>
    </row>
    <row r="32" spans="1:6" ht="11.25" customHeight="1" x14ac:dyDescent="0.25">
      <c r="A32" s="13" t="s">
        <v>16</v>
      </c>
      <c r="B32" s="12"/>
      <c r="C32" s="12"/>
      <c r="D32" s="17">
        <v>0</v>
      </c>
      <c r="E32" s="12"/>
      <c r="F32" s="11">
        <f t="shared" si="1"/>
        <v>0</v>
      </c>
    </row>
    <row r="33" spans="1:6" ht="11.25" customHeight="1" x14ac:dyDescent="0.35">
      <c r="A33" s="15"/>
      <c r="B33" s="12"/>
      <c r="C33" s="12"/>
      <c r="D33" s="12"/>
      <c r="E33" s="12"/>
      <c r="F33" s="12"/>
    </row>
    <row r="34" spans="1:6" ht="21" x14ac:dyDescent="0.25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1.25" customHeight="1" x14ac:dyDescent="0.25">
      <c r="A35" s="13" t="s">
        <v>18</v>
      </c>
      <c r="B35" s="12"/>
      <c r="C35" s="12"/>
      <c r="D35" s="12"/>
      <c r="E35" s="14">
        <v>0</v>
      </c>
      <c r="F35" s="11">
        <f>SUM(B35:E35)</f>
        <v>0</v>
      </c>
    </row>
    <row r="36" spans="1:6" ht="11.25" customHeight="1" x14ac:dyDescent="0.25">
      <c r="A36" s="13" t="s">
        <v>19</v>
      </c>
      <c r="B36" s="12"/>
      <c r="C36" s="12"/>
      <c r="D36" s="12"/>
      <c r="E36" s="14">
        <v>0</v>
      </c>
      <c r="F36" s="11">
        <f>SUM(B36:E36)</f>
        <v>0</v>
      </c>
    </row>
    <row r="37" spans="1:6" ht="11.25" customHeight="1" x14ac:dyDescent="0.35">
      <c r="A37" s="15"/>
      <c r="B37" s="12"/>
      <c r="C37" s="12"/>
      <c r="D37" s="12"/>
      <c r="E37" s="12"/>
      <c r="F37" s="12"/>
    </row>
    <row r="38" spans="1:6" ht="11.25" customHeight="1" x14ac:dyDescent="0.35">
      <c r="A38" s="10" t="s">
        <v>24</v>
      </c>
      <c r="B38" s="18">
        <f>B20+B22</f>
        <v>0</v>
      </c>
      <c r="C38" s="18">
        <f>+C20+C27</f>
        <v>107440.37</v>
      </c>
      <c r="D38" s="18">
        <f>D20+D27</f>
        <v>157282.51999999999</v>
      </c>
      <c r="E38" s="18">
        <f>+E20+E34</f>
        <v>0</v>
      </c>
      <c r="F38" s="18">
        <f>SUM(B38:E38)</f>
        <v>264722.89</v>
      </c>
    </row>
    <row r="39" spans="1:6" x14ac:dyDescent="0.35">
      <c r="A39" s="19"/>
      <c r="B39" s="20"/>
      <c r="C39" s="20"/>
      <c r="D39" s="20"/>
      <c r="E39" s="20"/>
      <c r="F39" s="20"/>
    </row>
    <row r="40" spans="1:6" ht="12.5" x14ac:dyDescent="0.35">
      <c r="A40" s="21" t="s">
        <v>25</v>
      </c>
    </row>
    <row r="47" spans="1:6" ht="10.5" x14ac:dyDescent="0.35">
      <c r="A47" s="23" t="s">
        <v>28</v>
      </c>
      <c r="B47" s="23"/>
      <c r="D47" s="24" t="s">
        <v>29</v>
      </c>
      <c r="E47" s="24"/>
      <c r="F47" s="24"/>
    </row>
    <row r="48" spans="1:6" ht="10.5" x14ac:dyDescent="0.35">
      <c r="A48" s="23" t="s">
        <v>30</v>
      </c>
      <c r="B48" s="23"/>
      <c r="D48" s="24" t="s">
        <v>31</v>
      </c>
      <c r="E48" s="24"/>
      <c r="F48" s="24"/>
    </row>
    <row r="49" spans="1:6" ht="10.5" x14ac:dyDescent="0.35">
      <c r="A49" s="23" t="s">
        <v>32</v>
      </c>
      <c r="B49" s="23"/>
      <c r="D49" s="24" t="s">
        <v>33</v>
      </c>
      <c r="E49" s="24"/>
      <c r="F49" s="24"/>
    </row>
  </sheetData>
  <mergeCells count="7">
    <mergeCell ref="A1:F1"/>
    <mergeCell ref="A47:B47"/>
    <mergeCell ref="D47:F47"/>
    <mergeCell ref="A48:B48"/>
    <mergeCell ref="D48:F48"/>
    <mergeCell ref="A49:B49"/>
    <mergeCell ref="D49:F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13" zoomScaleNormal="100" workbookViewId="0">
      <selection activeCell="C28" sqref="C28"/>
    </sheetView>
  </sheetViews>
  <sheetFormatPr baseColWidth="10" defaultColWidth="9.26953125" defaultRowHeight="10" x14ac:dyDescent="0.35"/>
  <cols>
    <col min="1" max="1" width="45" style="7" customWidth="1"/>
    <col min="2" max="5" width="16.26953125" style="22" customWidth="1"/>
    <col min="6" max="6" width="14.26953125" style="22" customWidth="1"/>
    <col min="7" max="16384" width="9.26953125" style="4"/>
  </cols>
  <sheetData>
    <row r="1" spans="1:6" ht="45" customHeight="1" x14ac:dyDescent="0.35">
      <c r="A1" s="1" t="s">
        <v>0</v>
      </c>
      <c r="B1" s="2"/>
      <c r="C1" s="2"/>
      <c r="D1" s="2"/>
      <c r="E1" s="2"/>
      <c r="F1" s="3"/>
    </row>
    <row r="2" spans="1:6" s="7" customFormat="1" ht="60.75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35">
      <c r="A3" s="8"/>
      <c r="B3" s="9"/>
      <c r="C3" s="9"/>
      <c r="D3" s="9"/>
      <c r="E3" s="9"/>
      <c r="F3" s="9"/>
    </row>
    <row r="4" spans="1:6" ht="11.25" customHeight="1" x14ac:dyDescent="0.25">
      <c r="A4" s="10" t="s">
        <v>7</v>
      </c>
      <c r="B4" s="11">
        <f>SUM(B5:B7)</f>
        <v>-440546.85</v>
      </c>
      <c r="C4" s="12"/>
      <c r="D4" s="12"/>
      <c r="E4" s="12"/>
      <c r="F4" s="11">
        <f>SUM(B4:E4)</f>
        <v>-440546.85</v>
      </c>
    </row>
    <row r="5" spans="1:6" ht="11.25" customHeight="1" x14ac:dyDescent="0.25">
      <c r="A5" s="13" t="s">
        <v>8</v>
      </c>
      <c r="B5" s="14">
        <v>-440546.85</v>
      </c>
      <c r="C5" s="12"/>
      <c r="D5" s="12"/>
      <c r="E5" s="12"/>
      <c r="F5" s="11">
        <f>SUM(B5:E5)</f>
        <v>-440546.85</v>
      </c>
    </row>
    <row r="6" spans="1:6" ht="11.25" customHeight="1" x14ac:dyDescent="0.25">
      <c r="A6" s="13" t="s">
        <v>9</v>
      </c>
      <c r="B6" s="14">
        <v>0</v>
      </c>
      <c r="C6" s="12"/>
      <c r="D6" s="12"/>
      <c r="E6" s="12"/>
      <c r="F6" s="11">
        <f>SUM(B6:E6)</f>
        <v>0</v>
      </c>
    </row>
    <row r="7" spans="1:6" ht="11.25" customHeight="1" x14ac:dyDescent="0.25">
      <c r="A7" s="13" t="s">
        <v>10</v>
      </c>
      <c r="B7" s="14">
        <v>0</v>
      </c>
      <c r="C7" s="12"/>
      <c r="D7" s="12"/>
      <c r="E7" s="12"/>
      <c r="F7" s="11">
        <f>SUM(B7:E7)</f>
        <v>0</v>
      </c>
    </row>
    <row r="8" spans="1:6" ht="11.25" customHeight="1" x14ac:dyDescent="0.35">
      <c r="A8" s="15"/>
      <c r="B8" s="12"/>
      <c r="C8" s="12"/>
      <c r="D8" s="12"/>
      <c r="E8" s="12"/>
      <c r="F8" s="12"/>
    </row>
    <row r="9" spans="1:6" ht="11.25" customHeight="1" x14ac:dyDescent="0.25">
      <c r="A9" s="10" t="s">
        <v>11</v>
      </c>
      <c r="B9" s="12"/>
      <c r="C9" s="11">
        <f>SUM(C10:C14)</f>
        <v>7489593.7199999997</v>
      </c>
      <c r="D9" s="11">
        <f>D10</f>
        <v>-2956506.99</v>
      </c>
      <c r="E9" s="12"/>
      <c r="F9" s="11">
        <f t="shared" ref="F9:F14" si="0">SUM(B9:E9)</f>
        <v>4533086.7299999995</v>
      </c>
    </row>
    <row r="10" spans="1:6" ht="11.25" customHeight="1" x14ac:dyDescent="0.25">
      <c r="A10" s="13" t="s">
        <v>12</v>
      </c>
      <c r="B10" s="12"/>
      <c r="C10" s="12"/>
      <c r="D10" s="14">
        <v>-2956506.99</v>
      </c>
      <c r="E10" s="12"/>
      <c r="F10" s="11">
        <f t="shared" si="0"/>
        <v>-2956506.99</v>
      </c>
    </row>
    <row r="11" spans="1:6" ht="11.25" customHeight="1" x14ac:dyDescent="0.25">
      <c r="A11" s="13" t="s">
        <v>13</v>
      </c>
      <c r="B11" s="12"/>
      <c r="C11" s="14">
        <v>7489593.7199999997</v>
      </c>
      <c r="D11" s="12"/>
      <c r="E11" s="12"/>
      <c r="F11" s="11">
        <f t="shared" si="0"/>
        <v>7489593.7199999997</v>
      </c>
    </row>
    <row r="12" spans="1:6" ht="11.25" customHeight="1" x14ac:dyDescent="0.25">
      <c r="A12" s="13" t="s">
        <v>14</v>
      </c>
      <c r="B12" s="12"/>
      <c r="C12" s="14">
        <v>0</v>
      </c>
      <c r="D12" s="12"/>
      <c r="E12" s="12"/>
      <c r="F12" s="11">
        <f t="shared" si="0"/>
        <v>0</v>
      </c>
    </row>
    <row r="13" spans="1:6" ht="11.25" customHeight="1" x14ac:dyDescent="0.25">
      <c r="A13" s="13" t="s">
        <v>15</v>
      </c>
      <c r="B13" s="12"/>
      <c r="C13" s="14">
        <v>0</v>
      </c>
      <c r="D13" s="12"/>
      <c r="E13" s="12"/>
      <c r="F13" s="11">
        <f t="shared" si="0"/>
        <v>0</v>
      </c>
    </row>
    <row r="14" spans="1:6" ht="11.25" customHeight="1" x14ac:dyDescent="0.25">
      <c r="A14" s="13" t="s">
        <v>16</v>
      </c>
      <c r="B14" s="12"/>
      <c r="C14" s="14">
        <v>0</v>
      </c>
      <c r="D14" s="12"/>
      <c r="E14" s="12"/>
      <c r="F14" s="11">
        <f t="shared" si="0"/>
        <v>0</v>
      </c>
    </row>
    <row r="15" spans="1:6" ht="11.25" customHeight="1" x14ac:dyDescent="0.35">
      <c r="A15" s="15"/>
      <c r="B15" s="12"/>
      <c r="C15" s="12"/>
      <c r="D15" s="12"/>
      <c r="E15" s="12"/>
      <c r="F15" s="12"/>
    </row>
    <row r="16" spans="1:6" ht="21" x14ac:dyDescent="0.25">
      <c r="A16" s="10" t="s">
        <v>17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1.25" customHeight="1" x14ac:dyDescent="0.25">
      <c r="A17" s="13" t="s">
        <v>18</v>
      </c>
      <c r="B17" s="12"/>
      <c r="C17" s="12"/>
      <c r="D17" s="12"/>
      <c r="E17" s="14">
        <v>0</v>
      </c>
      <c r="F17" s="11">
        <f>SUM(B17:E17)</f>
        <v>0</v>
      </c>
    </row>
    <row r="18" spans="1:6" ht="11.25" customHeight="1" x14ac:dyDescent="0.25">
      <c r="A18" s="13" t="s">
        <v>19</v>
      </c>
      <c r="B18" s="12"/>
      <c r="C18" s="12"/>
      <c r="D18" s="12"/>
      <c r="E18" s="14">
        <v>0</v>
      </c>
      <c r="F18" s="11">
        <f>SUM(B18:E18)</f>
        <v>0</v>
      </c>
    </row>
    <row r="19" spans="1:6" ht="11.25" customHeight="1" x14ac:dyDescent="0.35">
      <c r="A19" s="15"/>
      <c r="B19" s="12"/>
      <c r="C19" s="12"/>
      <c r="D19" s="12"/>
      <c r="E19" s="12"/>
      <c r="F19" s="12"/>
    </row>
    <row r="20" spans="1:6" ht="11.25" customHeight="1" x14ac:dyDescent="0.25">
      <c r="A20" s="10" t="s">
        <v>20</v>
      </c>
      <c r="B20" s="11">
        <f>B4</f>
        <v>-440546.85</v>
      </c>
      <c r="C20" s="11">
        <f>C9</f>
        <v>7489593.7199999997</v>
      </c>
      <c r="D20" s="11">
        <f>D9</f>
        <v>-2956506.99</v>
      </c>
      <c r="E20" s="11">
        <f>E16</f>
        <v>0</v>
      </c>
      <c r="F20" s="11">
        <f>SUM(B20:E20)</f>
        <v>4092539.88</v>
      </c>
    </row>
    <row r="21" spans="1:6" ht="11.25" customHeight="1" x14ac:dyDescent="0.35">
      <c r="A21" s="16"/>
      <c r="B21" s="12"/>
      <c r="C21" s="12"/>
      <c r="D21" s="12"/>
      <c r="E21" s="12"/>
      <c r="F21" s="12"/>
    </row>
    <row r="22" spans="1:6" ht="11.25" customHeight="1" x14ac:dyDescent="0.25">
      <c r="A22" s="10" t="s">
        <v>21</v>
      </c>
      <c r="B22" s="11">
        <f>SUM(B23:B25)</f>
        <v>0</v>
      </c>
      <c r="C22" s="12"/>
      <c r="D22" s="12"/>
      <c r="E22" s="12"/>
      <c r="F22" s="11">
        <f>SUM(B22:E22)</f>
        <v>0</v>
      </c>
    </row>
    <row r="23" spans="1:6" ht="11.25" customHeight="1" x14ac:dyDescent="0.25">
      <c r="A23" s="13" t="s">
        <v>8</v>
      </c>
      <c r="B23" s="14">
        <v>0</v>
      </c>
      <c r="C23" s="12"/>
      <c r="D23" s="12"/>
      <c r="E23" s="12"/>
      <c r="F23" s="11">
        <f>SUM(B23:E23)</f>
        <v>0</v>
      </c>
    </row>
    <row r="24" spans="1:6" ht="11.25" customHeight="1" x14ac:dyDescent="0.25">
      <c r="A24" s="13" t="s">
        <v>9</v>
      </c>
      <c r="B24" s="14">
        <v>0</v>
      </c>
      <c r="C24" s="12"/>
      <c r="D24" s="12"/>
      <c r="E24" s="12"/>
      <c r="F24" s="11">
        <f>SUM(B24:E24)</f>
        <v>0</v>
      </c>
    </row>
    <row r="25" spans="1:6" ht="11.25" customHeight="1" x14ac:dyDescent="0.25">
      <c r="A25" s="13" t="s">
        <v>10</v>
      </c>
      <c r="B25" s="14">
        <v>0</v>
      </c>
      <c r="C25" s="12"/>
      <c r="D25" s="12"/>
      <c r="E25" s="12"/>
      <c r="F25" s="11">
        <f>SUM(B25:E25)</f>
        <v>0</v>
      </c>
    </row>
    <row r="26" spans="1:6" ht="11.25" customHeight="1" x14ac:dyDescent="0.35">
      <c r="A26" s="15"/>
      <c r="B26" s="12"/>
      <c r="C26" s="12"/>
      <c r="D26" s="12"/>
      <c r="E26" s="12"/>
      <c r="F26" s="12"/>
    </row>
    <row r="27" spans="1:6" ht="21" x14ac:dyDescent="0.25">
      <c r="A27" s="10" t="s">
        <v>22</v>
      </c>
      <c r="B27" s="12"/>
      <c r="C27" s="11">
        <f>C29</f>
        <v>-2956506.99</v>
      </c>
      <c r="D27" s="11">
        <f>SUM(D28:D32)</f>
        <v>2372780.3600000003</v>
      </c>
      <c r="E27" s="12"/>
      <c r="F27" s="11">
        <f t="shared" ref="F27:F32" si="1">SUM(B27:E27)</f>
        <v>-583726.62999999989</v>
      </c>
    </row>
    <row r="28" spans="1:6" ht="11.25" customHeight="1" x14ac:dyDescent="0.25">
      <c r="A28" s="13" t="s">
        <v>12</v>
      </c>
      <c r="B28" s="12"/>
      <c r="C28" s="12"/>
      <c r="D28" s="14">
        <v>-583726.63</v>
      </c>
      <c r="E28" s="12"/>
      <c r="F28" s="11">
        <f t="shared" si="1"/>
        <v>-583726.63</v>
      </c>
    </row>
    <row r="29" spans="1:6" ht="11.25" customHeight="1" x14ac:dyDescent="0.25">
      <c r="A29" s="13" t="s">
        <v>13</v>
      </c>
      <c r="B29" s="12"/>
      <c r="C29" s="14">
        <v>-2956506.99</v>
      </c>
      <c r="D29" s="14">
        <v>2956506.99</v>
      </c>
      <c r="E29" s="12"/>
      <c r="F29" s="11">
        <f t="shared" si="1"/>
        <v>0</v>
      </c>
    </row>
    <row r="30" spans="1:6" ht="11.25" customHeight="1" x14ac:dyDescent="0.25">
      <c r="A30" s="13" t="s">
        <v>14</v>
      </c>
      <c r="B30" s="12"/>
      <c r="C30" s="12"/>
      <c r="D30" s="17">
        <v>0</v>
      </c>
      <c r="E30" s="12"/>
      <c r="F30" s="11">
        <f t="shared" si="1"/>
        <v>0</v>
      </c>
    </row>
    <row r="31" spans="1:6" ht="11.25" customHeight="1" x14ac:dyDescent="0.25">
      <c r="A31" s="13" t="s">
        <v>15</v>
      </c>
      <c r="B31" s="12"/>
      <c r="C31" s="12"/>
      <c r="D31" s="17">
        <v>0</v>
      </c>
      <c r="E31" s="12"/>
      <c r="F31" s="11">
        <f t="shared" si="1"/>
        <v>0</v>
      </c>
    </row>
    <row r="32" spans="1:6" ht="11.25" customHeight="1" x14ac:dyDescent="0.25">
      <c r="A32" s="13" t="s">
        <v>16</v>
      </c>
      <c r="B32" s="12"/>
      <c r="C32" s="12"/>
      <c r="D32" s="17">
        <v>0</v>
      </c>
      <c r="E32" s="12"/>
      <c r="F32" s="11">
        <f t="shared" si="1"/>
        <v>0</v>
      </c>
    </row>
    <row r="33" spans="1:6" ht="11.25" customHeight="1" x14ac:dyDescent="0.35">
      <c r="A33" s="15"/>
      <c r="B33" s="12"/>
      <c r="C33" s="12"/>
      <c r="D33" s="12"/>
      <c r="E33" s="12"/>
      <c r="F33" s="12"/>
    </row>
    <row r="34" spans="1:6" ht="21" x14ac:dyDescent="0.25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1.25" customHeight="1" x14ac:dyDescent="0.25">
      <c r="A35" s="13" t="s">
        <v>18</v>
      </c>
      <c r="B35" s="12"/>
      <c r="C35" s="12"/>
      <c r="D35" s="12"/>
      <c r="E35" s="14">
        <v>0</v>
      </c>
      <c r="F35" s="11">
        <f>SUM(B35:E35)</f>
        <v>0</v>
      </c>
    </row>
    <row r="36" spans="1:6" ht="11.25" customHeight="1" x14ac:dyDescent="0.25">
      <c r="A36" s="13" t="s">
        <v>19</v>
      </c>
      <c r="B36" s="12"/>
      <c r="C36" s="12"/>
      <c r="D36" s="12"/>
      <c r="E36" s="14">
        <v>0</v>
      </c>
      <c r="F36" s="11">
        <f>SUM(B36:E36)</f>
        <v>0</v>
      </c>
    </row>
    <row r="37" spans="1:6" ht="11.25" customHeight="1" x14ac:dyDescent="0.35">
      <c r="A37" s="15"/>
      <c r="B37" s="12"/>
      <c r="C37" s="12"/>
      <c r="D37" s="12"/>
      <c r="E37" s="12"/>
      <c r="F37" s="12"/>
    </row>
    <row r="38" spans="1:6" ht="11.25" customHeight="1" x14ac:dyDescent="0.35">
      <c r="A38" s="10" t="s">
        <v>24</v>
      </c>
      <c r="B38" s="18">
        <f>B20+B22</f>
        <v>-440546.85</v>
      </c>
      <c r="C38" s="18">
        <f>+C20+C27</f>
        <v>4533086.7299999995</v>
      </c>
      <c r="D38" s="18">
        <f>D20+D27</f>
        <v>-583726.62999999989</v>
      </c>
      <c r="E38" s="18">
        <f>+E20+E34</f>
        <v>0</v>
      </c>
      <c r="F38" s="18">
        <f>SUM(B38:E38)</f>
        <v>3508813.2499999995</v>
      </c>
    </row>
    <row r="39" spans="1:6" x14ac:dyDescent="0.35">
      <c r="A39" s="19"/>
      <c r="B39" s="20"/>
      <c r="C39" s="20"/>
      <c r="D39" s="20"/>
      <c r="E39" s="20"/>
      <c r="F39" s="20"/>
    </row>
    <row r="40" spans="1:6" ht="12.5" x14ac:dyDescent="0.35">
      <c r="A40" s="21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6953125" defaultRowHeight="10" x14ac:dyDescent="0.35"/>
  <cols>
    <col min="1" max="1" width="45" style="7" customWidth="1"/>
    <col min="2" max="5" width="16.26953125" style="22" customWidth="1"/>
    <col min="6" max="6" width="14.26953125" style="22" customWidth="1"/>
    <col min="7" max="16384" width="9.26953125" style="4"/>
  </cols>
  <sheetData>
    <row r="1" spans="1:6" ht="45" customHeight="1" x14ac:dyDescent="0.35">
      <c r="A1" s="1" t="s">
        <v>26</v>
      </c>
      <c r="B1" s="2"/>
      <c r="C1" s="2"/>
      <c r="D1" s="2"/>
      <c r="E1" s="2"/>
      <c r="F1" s="3"/>
    </row>
    <row r="2" spans="1:6" s="7" customFormat="1" ht="60.75" customHeight="1" x14ac:dyDescent="0.3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11.25" customHeight="1" x14ac:dyDescent="0.35">
      <c r="A3" s="8"/>
      <c r="B3" s="9"/>
      <c r="C3" s="9"/>
      <c r="D3" s="9"/>
      <c r="E3" s="9"/>
      <c r="F3" s="9"/>
    </row>
    <row r="4" spans="1:6" ht="11.25" customHeight="1" x14ac:dyDescent="0.25">
      <c r="A4" s="10" t="s">
        <v>7</v>
      </c>
      <c r="B4" s="11">
        <f>SUM(B5:B7)</f>
        <v>43675366.75</v>
      </c>
      <c r="C4" s="12"/>
      <c r="D4" s="12"/>
      <c r="E4" s="12"/>
      <c r="F4" s="11">
        <f>SUM(B4:E4)</f>
        <v>43675366.75</v>
      </c>
    </row>
    <row r="5" spans="1:6" ht="11.25" customHeight="1" x14ac:dyDescent="0.25">
      <c r="A5" s="13" t="s">
        <v>8</v>
      </c>
      <c r="B5" s="14">
        <f>(DIF!B5)+'CASA DE LA CULTURA'!B5+SAPAM!B5</f>
        <v>39721654.32</v>
      </c>
      <c r="C5" s="12"/>
      <c r="D5" s="12"/>
      <c r="E5" s="12"/>
      <c r="F5" s="11">
        <f>SUM(B5:E5)</f>
        <v>39721654.32</v>
      </c>
    </row>
    <row r="6" spans="1:6" ht="11.25" customHeight="1" x14ac:dyDescent="0.25">
      <c r="A6" s="13" t="s">
        <v>9</v>
      </c>
      <c r="B6" s="14">
        <f>(DIF!B6)+'CASA DE LA CULTURA'!B6+SAPAM!B6</f>
        <v>3953712.43</v>
      </c>
      <c r="C6" s="12"/>
      <c r="D6" s="12"/>
      <c r="E6" s="12"/>
      <c r="F6" s="11">
        <f>SUM(B6:E6)</f>
        <v>3953712.43</v>
      </c>
    </row>
    <row r="7" spans="1:6" ht="11.25" customHeight="1" x14ac:dyDescent="0.25">
      <c r="A7" s="13" t="s">
        <v>10</v>
      </c>
      <c r="B7" s="14">
        <f>(DIF!B7)+'CASA DE LA CULTURA'!B7+SAPAM!B7</f>
        <v>0</v>
      </c>
      <c r="C7" s="12"/>
      <c r="D7" s="12"/>
      <c r="E7" s="12"/>
      <c r="F7" s="11">
        <f>SUM(B7:E7)</f>
        <v>0</v>
      </c>
    </row>
    <row r="8" spans="1:6" ht="11.25" customHeight="1" x14ac:dyDescent="0.35">
      <c r="A8" s="15"/>
      <c r="B8" s="12"/>
      <c r="C8" s="12"/>
      <c r="D8" s="12"/>
      <c r="E8" s="12"/>
      <c r="F8" s="12"/>
    </row>
    <row r="9" spans="1:6" ht="11.25" customHeight="1" x14ac:dyDescent="0.25">
      <c r="A9" s="10" t="s">
        <v>11</v>
      </c>
      <c r="B9" s="12"/>
      <c r="C9" s="11">
        <f>SUM(C10:C14)</f>
        <v>48022343.819999993</v>
      </c>
      <c r="D9" s="11">
        <f>D10</f>
        <v>14285355.630000001</v>
      </c>
      <c r="E9" s="12"/>
      <c r="F9" s="11">
        <f t="shared" ref="F9:F14" si="0">SUM(B9:E9)</f>
        <v>62307699.449999996</v>
      </c>
    </row>
    <row r="10" spans="1:6" ht="11.25" customHeight="1" x14ac:dyDescent="0.25">
      <c r="A10" s="13" t="s">
        <v>12</v>
      </c>
      <c r="B10" s="12"/>
      <c r="C10" s="14">
        <f>+DIF!C10+'CASA DE LA CULTURA'!C10+SAPAM!C10</f>
        <v>0</v>
      </c>
      <c r="D10" s="14">
        <f>+DIF!D10+'CASA DE LA CULTURA'!D10+SAPAM!D10</f>
        <v>14285355.630000001</v>
      </c>
      <c r="E10" s="12"/>
      <c r="F10" s="11">
        <f t="shared" si="0"/>
        <v>14285355.630000001</v>
      </c>
    </row>
    <row r="11" spans="1:6" ht="11.25" customHeight="1" x14ac:dyDescent="0.25">
      <c r="A11" s="13" t="s">
        <v>13</v>
      </c>
      <c r="B11" s="12"/>
      <c r="C11" s="14">
        <f>+DIF!C11+'CASA DE LA CULTURA'!C11+SAPAM!C11</f>
        <v>48022343.819999993</v>
      </c>
      <c r="D11" s="14">
        <f>+DIF!D11+'CASA DE LA CULTURA'!D11+SAPAM!D11</f>
        <v>0</v>
      </c>
      <c r="E11" s="12"/>
      <c r="F11" s="11">
        <f t="shared" si="0"/>
        <v>48022343.819999993</v>
      </c>
    </row>
    <row r="12" spans="1:6" ht="11.25" customHeight="1" x14ac:dyDescent="0.25">
      <c r="A12" s="13" t="s">
        <v>14</v>
      </c>
      <c r="B12" s="12"/>
      <c r="C12" s="14">
        <f>+DIF!C12+'CASA DE LA CULTURA'!C12+SAPAM!C12</f>
        <v>0</v>
      </c>
      <c r="D12" s="14">
        <f>+DIF!D12+'CASA DE LA CULTURA'!D12+SAPAM!D12</f>
        <v>0</v>
      </c>
      <c r="E12" s="12"/>
      <c r="F12" s="11">
        <f t="shared" si="0"/>
        <v>0</v>
      </c>
    </row>
    <row r="13" spans="1:6" ht="11.25" customHeight="1" x14ac:dyDescent="0.25">
      <c r="A13" s="13" t="s">
        <v>15</v>
      </c>
      <c r="B13" s="12"/>
      <c r="C13" s="14">
        <f>+DIF!C13+'CASA DE LA CULTURA'!C13+SAPAM!C13</f>
        <v>0</v>
      </c>
      <c r="D13" s="14">
        <f>+DIF!D13+'CASA DE LA CULTURA'!D13+SAPAM!D13</f>
        <v>0</v>
      </c>
      <c r="E13" s="12"/>
      <c r="F13" s="11">
        <f t="shared" si="0"/>
        <v>0</v>
      </c>
    </row>
    <row r="14" spans="1:6" ht="11.25" customHeight="1" x14ac:dyDescent="0.25">
      <c r="A14" s="13" t="s">
        <v>16</v>
      </c>
      <c r="B14" s="12"/>
      <c r="C14" s="14">
        <f>+DIF!C14+'CASA DE LA CULTURA'!C14+SAPAM!C14</f>
        <v>0</v>
      </c>
      <c r="D14" s="14">
        <f>+DIF!D14+'CASA DE LA CULTURA'!D14+SAPAM!D14</f>
        <v>0</v>
      </c>
      <c r="E14" s="12"/>
      <c r="F14" s="11">
        <f t="shared" si="0"/>
        <v>0</v>
      </c>
    </row>
    <row r="15" spans="1:6" ht="11.25" customHeight="1" x14ac:dyDescent="0.35">
      <c r="A15" s="15"/>
      <c r="B15" s="12"/>
      <c r="C15" s="12"/>
      <c r="D15" s="12"/>
      <c r="E15" s="12"/>
      <c r="F15" s="12"/>
    </row>
    <row r="16" spans="1:6" ht="21" x14ac:dyDescent="0.25">
      <c r="A16" s="10" t="s">
        <v>17</v>
      </c>
      <c r="B16" s="12"/>
      <c r="C16" s="12"/>
      <c r="D16" s="12"/>
      <c r="E16" s="11">
        <f>SUM(E17:E18)</f>
        <v>0</v>
      </c>
      <c r="F16" s="11">
        <f>SUM(B16:E16)</f>
        <v>0</v>
      </c>
    </row>
    <row r="17" spans="1:6" ht="11.25" customHeight="1" x14ac:dyDescent="0.25">
      <c r="A17" s="13" t="s">
        <v>18</v>
      </c>
      <c r="B17" s="12"/>
      <c r="C17" s="12"/>
      <c r="D17" s="12"/>
      <c r="E17" s="14">
        <v>0</v>
      </c>
      <c r="F17" s="11">
        <f>SUM(B17:E17)</f>
        <v>0</v>
      </c>
    </row>
    <row r="18" spans="1:6" ht="11.25" customHeight="1" x14ac:dyDescent="0.25">
      <c r="A18" s="13" t="s">
        <v>19</v>
      </c>
      <c r="B18" s="12"/>
      <c r="C18" s="12"/>
      <c r="D18" s="12"/>
      <c r="E18" s="14">
        <v>0</v>
      </c>
      <c r="F18" s="11">
        <f>SUM(B18:E18)</f>
        <v>0</v>
      </c>
    </row>
    <row r="19" spans="1:6" ht="11.25" customHeight="1" x14ac:dyDescent="0.35">
      <c r="A19" s="15"/>
      <c r="B19" s="12"/>
      <c r="C19" s="12"/>
      <c r="D19" s="12"/>
      <c r="E19" s="12"/>
      <c r="F19" s="12"/>
    </row>
    <row r="20" spans="1:6" ht="11.25" customHeight="1" x14ac:dyDescent="0.25">
      <c r="A20" s="10" t="s">
        <v>20</v>
      </c>
      <c r="B20" s="11">
        <f>B4</f>
        <v>43675366.75</v>
      </c>
      <c r="C20" s="11">
        <f>C9</f>
        <v>48022343.819999993</v>
      </c>
      <c r="D20" s="11">
        <f>D9</f>
        <v>14285355.630000001</v>
      </c>
      <c r="E20" s="11">
        <f>E16</f>
        <v>0</v>
      </c>
      <c r="F20" s="11">
        <f>SUM(B20:E20)</f>
        <v>105983066.19999999</v>
      </c>
    </row>
    <row r="21" spans="1:6" ht="11.25" customHeight="1" x14ac:dyDescent="0.35">
      <c r="A21" s="16"/>
      <c r="B21" s="12"/>
      <c r="C21" s="12"/>
      <c r="D21" s="12"/>
      <c r="E21" s="12"/>
      <c r="F21" s="12"/>
    </row>
    <row r="22" spans="1:6" ht="11.25" customHeight="1" x14ac:dyDescent="0.25">
      <c r="A22" s="10" t="s">
        <v>21</v>
      </c>
      <c r="B22" s="11">
        <f>SUM(B23:B25)</f>
        <v>0</v>
      </c>
      <c r="C22" s="12"/>
      <c r="D22" s="12"/>
      <c r="E22" s="12"/>
      <c r="F22" s="11">
        <f>SUM(B22:E22)</f>
        <v>0</v>
      </c>
    </row>
    <row r="23" spans="1:6" ht="11.25" customHeight="1" x14ac:dyDescent="0.25">
      <c r="A23" s="13" t="s">
        <v>8</v>
      </c>
      <c r="B23" s="14">
        <v>0</v>
      </c>
      <c r="C23" s="12"/>
      <c r="D23" s="12"/>
      <c r="E23" s="12"/>
      <c r="F23" s="11">
        <f>SUM(B23:E23)</f>
        <v>0</v>
      </c>
    </row>
    <row r="24" spans="1:6" ht="11.25" customHeight="1" x14ac:dyDescent="0.25">
      <c r="A24" s="13" t="s">
        <v>9</v>
      </c>
      <c r="B24" s="14">
        <v>0</v>
      </c>
      <c r="C24" s="12"/>
      <c r="D24" s="12"/>
      <c r="E24" s="12"/>
      <c r="F24" s="11">
        <f>SUM(B24:E24)</f>
        <v>0</v>
      </c>
    </row>
    <row r="25" spans="1:6" ht="11.25" customHeight="1" x14ac:dyDescent="0.25">
      <c r="A25" s="13" t="s">
        <v>10</v>
      </c>
      <c r="B25" s="14">
        <v>0</v>
      </c>
      <c r="C25" s="12"/>
      <c r="D25" s="12"/>
      <c r="E25" s="12"/>
      <c r="F25" s="11">
        <f>SUM(B25:E25)</f>
        <v>0</v>
      </c>
    </row>
    <row r="26" spans="1:6" ht="11.25" customHeight="1" x14ac:dyDescent="0.35">
      <c r="A26" s="15"/>
      <c r="B26" s="12"/>
      <c r="C26" s="12"/>
      <c r="D26" s="12"/>
      <c r="E26" s="12"/>
      <c r="F26" s="12"/>
    </row>
    <row r="27" spans="1:6" ht="21" x14ac:dyDescent="0.25">
      <c r="A27" s="10" t="s">
        <v>22</v>
      </c>
      <c r="B27" s="12"/>
      <c r="C27" s="11">
        <f>C29</f>
        <v>9938189.1600000001</v>
      </c>
      <c r="D27" s="11">
        <f>SUM(D28:D32)</f>
        <v>12156789.939999999</v>
      </c>
      <c r="E27" s="12"/>
      <c r="F27" s="11">
        <f t="shared" ref="F27:F32" si="1">SUM(B27:E27)</f>
        <v>22094979.100000001</v>
      </c>
    </row>
    <row r="28" spans="1:6" ht="11.25" customHeight="1" x14ac:dyDescent="0.25">
      <c r="A28" s="13" t="s">
        <v>12</v>
      </c>
      <c r="B28" s="12"/>
      <c r="C28" s="14">
        <f>(DIF!C28)+('CASA DE LA CULTURA'!C28)+(SAPAM!C28)</f>
        <v>0</v>
      </c>
      <c r="D28" s="14">
        <f>(DIF!D28)+('CASA DE LA CULTURA'!D28)+(SAPAM!D28)</f>
        <v>26442145.57</v>
      </c>
      <c r="E28" s="12"/>
      <c r="F28" s="11">
        <f t="shared" si="1"/>
        <v>26442145.57</v>
      </c>
    </row>
    <row r="29" spans="1:6" ht="11.25" customHeight="1" x14ac:dyDescent="0.25">
      <c r="A29" s="13" t="s">
        <v>13</v>
      </c>
      <c r="B29" s="12"/>
      <c r="C29" s="14">
        <f>(DIF!C29)+('CASA DE LA CULTURA'!C29)+(SAPAM!C29)</f>
        <v>9938189.1600000001</v>
      </c>
      <c r="D29" s="14">
        <f>(DIF!D29)+('CASA DE LA CULTURA'!D29)+(SAPAM!D29)</f>
        <v>-14285355.630000001</v>
      </c>
      <c r="E29" s="12"/>
      <c r="F29" s="11">
        <f t="shared" si="1"/>
        <v>-4347166.4700000007</v>
      </c>
    </row>
    <row r="30" spans="1:6" ht="11.25" customHeight="1" x14ac:dyDescent="0.25">
      <c r="A30" s="13" t="s">
        <v>14</v>
      </c>
      <c r="B30" s="12"/>
      <c r="C30" s="14">
        <f>(DIF!C30)+('CASA DE LA CULTURA'!C30)+(SAPAM!C30)</f>
        <v>0</v>
      </c>
      <c r="D30" s="14">
        <f>(DIF!D30)+('CASA DE LA CULTURA'!D30)+(SAPAM!D30)</f>
        <v>0</v>
      </c>
      <c r="E30" s="12"/>
      <c r="F30" s="11">
        <f t="shared" si="1"/>
        <v>0</v>
      </c>
    </row>
    <row r="31" spans="1:6" ht="11.25" customHeight="1" x14ac:dyDescent="0.25">
      <c r="A31" s="13" t="s">
        <v>15</v>
      </c>
      <c r="B31" s="12"/>
      <c r="C31" s="14">
        <f>(DIF!C31)+('CASA DE LA CULTURA'!C31)+(SAPAM!C31)</f>
        <v>0</v>
      </c>
      <c r="D31" s="14">
        <f>(DIF!D31)+('CASA DE LA CULTURA'!D31)+(SAPAM!D31)</f>
        <v>0</v>
      </c>
      <c r="E31" s="12"/>
      <c r="F31" s="11">
        <f t="shared" si="1"/>
        <v>0</v>
      </c>
    </row>
    <row r="32" spans="1:6" ht="11.25" customHeight="1" x14ac:dyDescent="0.25">
      <c r="A32" s="13" t="s">
        <v>16</v>
      </c>
      <c r="B32" s="12"/>
      <c r="C32" s="14">
        <f>(DIF!C32)+('CASA DE LA CULTURA'!C32)+(SAPAM!C32)</f>
        <v>0</v>
      </c>
      <c r="D32" s="14">
        <f>(DIF!D32)+('CASA DE LA CULTURA'!D32)+(SAPAM!D32)</f>
        <v>0</v>
      </c>
      <c r="E32" s="12"/>
      <c r="F32" s="11">
        <f t="shared" si="1"/>
        <v>0</v>
      </c>
    </row>
    <row r="33" spans="1:6" ht="11.25" customHeight="1" x14ac:dyDescent="0.35">
      <c r="A33" s="15"/>
      <c r="B33" s="12"/>
      <c r="C33" s="12"/>
      <c r="D33" s="12"/>
      <c r="E33" s="12"/>
      <c r="F33" s="12"/>
    </row>
    <row r="34" spans="1:6" ht="21" x14ac:dyDescent="0.25">
      <c r="A34" s="10" t="s">
        <v>23</v>
      </c>
      <c r="B34" s="12"/>
      <c r="C34" s="12"/>
      <c r="D34" s="12"/>
      <c r="E34" s="11">
        <f>SUM(E35:E36)</f>
        <v>0</v>
      </c>
      <c r="F34" s="11">
        <f>SUM(B34:E34)</f>
        <v>0</v>
      </c>
    </row>
    <row r="35" spans="1:6" ht="11.25" customHeight="1" x14ac:dyDescent="0.25">
      <c r="A35" s="13" t="s">
        <v>18</v>
      </c>
      <c r="B35" s="12"/>
      <c r="C35" s="12"/>
      <c r="D35" s="12"/>
      <c r="E35" s="14">
        <v>0</v>
      </c>
      <c r="F35" s="11">
        <f>SUM(B35:E35)</f>
        <v>0</v>
      </c>
    </row>
    <row r="36" spans="1:6" ht="11.25" customHeight="1" x14ac:dyDescent="0.25">
      <c r="A36" s="13" t="s">
        <v>19</v>
      </c>
      <c r="B36" s="12"/>
      <c r="C36" s="12"/>
      <c r="D36" s="12"/>
      <c r="E36" s="14">
        <v>0</v>
      </c>
      <c r="F36" s="11">
        <f>SUM(B36:E36)</f>
        <v>0</v>
      </c>
    </row>
    <row r="37" spans="1:6" ht="11.25" customHeight="1" x14ac:dyDescent="0.35">
      <c r="A37" s="15"/>
      <c r="B37" s="12"/>
      <c r="C37" s="12"/>
      <c r="D37" s="12"/>
      <c r="E37" s="12"/>
      <c r="F37" s="12"/>
    </row>
    <row r="38" spans="1:6" ht="11.25" customHeight="1" x14ac:dyDescent="0.35">
      <c r="A38" s="10" t="s">
        <v>24</v>
      </c>
      <c r="B38" s="18">
        <f>B20+B22</f>
        <v>43675366.75</v>
      </c>
      <c r="C38" s="18">
        <f>+C20+C27</f>
        <v>57960532.979999989</v>
      </c>
      <c r="D38" s="18">
        <f>D20+D27</f>
        <v>26442145.57</v>
      </c>
      <c r="E38" s="18">
        <f>+E20+E34</f>
        <v>0</v>
      </c>
      <c r="F38" s="18">
        <f>SUM(B38:E38)</f>
        <v>128078045.29999998</v>
      </c>
    </row>
    <row r="39" spans="1:6" x14ac:dyDescent="0.35">
      <c r="A39" s="19"/>
      <c r="B39" s="20"/>
      <c r="C39" s="20"/>
      <c r="D39" s="20"/>
      <c r="E39" s="20"/>
      <c r="F39" s="20"/>
    </row>
    <row r="40" spans="1:6" ht="12.5" x14ac:dyDescent="0.35">
      <c r="A40" s="21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ignoredErrors>
    <ignoredError sqref="B4:F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SAPAM</vt:lpstr>
      <vt:lpstr>CASA DE LA CULTURA</vt:lpstr>
      <vt:lpstr>DIF</vt:lpstr>
      <vt:lpstr>CONSOLIDADO</vt:lpstr>
      <vt:lpstr>CONSOLIDADO!Área_de_impresión</vt:lpstr>
      <vt:lpstr>DIF!Área_de_impresión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 Municipal</dc:creator>
  <cp:lastModifiedBy>Tesorería Municipal</cp:lastModifiedBy>
  <dcterms:created xsi:type="dcterms:W3CDTF">2025-12-03T19:58:52Z</dcterms:created>
  <dcterms:modified xsi:type="dcterms:W3CDTF">2025-12-03T20:06:50Z</dcterms:modified>
</cp:coreProperties>
</file>