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3040" windowHeight="9525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62913"/>
</workbook>
</file>

<file path=xl/calcChain.xml><?xml version="1.0" encoding="utf-8"?>
<calcChain xmlns="http://schemas.openxmlformats.org/spreadsheetml/2006/main">
  <c r="F36" i="65" l="1"/>
  <c r="F35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49" i="65"/>
  <c r="F48" i="65"/>
  <c r="F47" i="65"/>
  <c r="F46" i="65"/>
  <c r="F45" i="65"/>
  <c r="F44" i="65"/>
  <c r="F43" i="65"/>
  <c r="F42" i="65"/>
  <c r="F41" i="65"/>
  <c r="F40" i="65"/>
  <c r="F39" i="65"/>
  <c r="F38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99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<sst xmlns="http://schemas.openxmlformats.org/spreadsheetml/2006/main" count="898" uniqueCount="634">
  <si>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</si>
  <si>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</si>
  <si>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</si>
  <si>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</si>
  <si>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</si>
  <si>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</si>
  <si>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</si>
  <si>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</si>
  <si>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</si>
  <si>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</si>
  <si>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</si>
  <si>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</si>
  <si>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</si>
  <si>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</si>
  <si>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</si>
  <si>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</si>
  <si>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</si>
  <si>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</si>
  <si>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</si>
  <si>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</si>
  <si>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</si>
  <si>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</si>
  <si>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</si>
  <si>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</si>
  <si>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</si>
  <si>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</si>
  <si>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</si>
  <si>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</si>
  <si>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</si>
  <si>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</si>
  <si>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</si>
  <si>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</si>
  <si>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</si>
  <si>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</si>
  <si>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</si>
  <si>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</si>
  <si>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</si>
  <si>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</si>
  <si>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</si>
  <si>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</si>
  <si>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</si>
  <si>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</si>
  <si>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</si>
  <si>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</si>
  <si>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</si>
  <si>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</si>
  <si>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</si>
  <si>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</si>
  <si>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</si>
  <si>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</si>
  <si>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</si>
  <si>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</si>
  <si>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</si>
  <si>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</si>
  <si>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</si>
  <si>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</si>
  <si>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</si>
  <si>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</si>
  <si>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</si>
  <si>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</si>
  <si>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</si>
  <si>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</si>
  <si>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</si>
  <si>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</si>
  <si>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</si>
  <si>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</si>
  <si>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</si>
  <si>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</si>
  <si>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</si>
  <si>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</si>
  <si>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</si>
  <si>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</si>
  <si>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</si>
  <si>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</si>
  <si>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</si>
  <si>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</si>
  <si>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</si>
  <si>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</si>
  <si>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</si>
  <si>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</si>
  <si>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</si>
  <si>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</si>
  <si>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</si>
  <si>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</si>
  <si>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</si>
  <si>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</si>
  <si>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</si>
  <si>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</si>
  <si>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</si>
  <si>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</si>
  <si>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</si>
  <si>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</si>
  <si>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</si>
  <si>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</si>
  <si>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</si>
  <si>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</si>
  <si>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</si>
  <si>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</si>
  <si>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</si>
  <si>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</si>
  <si>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</si>
  <si>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</si>
  <si>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</si>
  <si>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</si>
  <si>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</si>
  <si>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</si>
  <si>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</si>
  <si>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</si>
  <si>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</si>
  <si>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</si>
  <si>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</si>
  <si>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</si>
  <si>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</si>
  <si>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</si>
  <si>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</si>
  <si>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</si>
  <si>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</si>
  <si>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</si>
  <si>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</si>
  <si>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</si>
  <si>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</si>
  <si>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</si>
  <si>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</si>
  <si>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</si>
  <si>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</si>
  <si>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</si>
  <si>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</si>
  <si>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</si>
  <si>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</si>
  <si>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</si>
  <si>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</si>
  <si>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</si>
  <si>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</si>
  <si>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</si>
  <si>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</si>
  <si>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</si>
  <si>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</si>
  <si>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</si>
  <si>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</si>
  <si>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</si>
  <si>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</si>
  <si>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</si>
  <si>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</si>
  <si>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</si>
  <si>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</si>
  <si>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</si>
  <si>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</si>
  <si>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</si>
  <si>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</si>
  <si>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</si>
  <si>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</si>
  <si>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</si>
  <si>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</si>
  <si>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</si>
  <si>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</si>
  <si>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</si>
  <si>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</si>
  <si>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</si>
  <si>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</si>
  <si>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</si>
  <si>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</si>
  <si>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</si>
  <si>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</si>
  <si>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</si>
  <si>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</si>
  <si>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</si>
  <si>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</si>
  <si>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</si>
  <si>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</si>
  <si>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</si>
  <si>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</si>
  <si>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</si>
  <si>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</si>
  <si>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</si>
  <si>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</si>
  <si>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</si>
  <si>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</si>
  <si>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</si>
  <si>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</si>
  <si>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</si>
  <si>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</si>
  <si>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</si>
  <si>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</si>
  <si>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</si>
  <si>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</si>
  <si>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</si>
  <si>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</si>
  <si>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</si>
  <si>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</si>
  <si>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</si>
  <si>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</si>
  <si>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</si>
  <si>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</si>
  <si>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</si>
  <si>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</si>
  <si>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</si>
  <si>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</si>
  <si>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</si>
  <si>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</si>
  <si>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</si>
  <si>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</si>
  <si>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</si>
  <si>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</si>
  <si>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</si>
  <si>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</si>
  <si>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</si>
  <si>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</si>
  <si>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</si>
  <si>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</si>
  <si>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</si>
  <si>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</si>
  <si>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</si>
  <si>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</si>
  <si>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</si>
  <si>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</si>
  <si>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</si>
  <si>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</si>
  <si>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</si>
  <si>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</si>
  <si>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</si>
  <si>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</si>
  <si>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</si>
  <si>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</si>
  <si>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</si>
  <si>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</si>
  <si>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</si>
  <si>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</si>
  <si>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</si>
  <si>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</si>
  <si>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</si>
  <si>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</si>
  <si>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</si>
  <si>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</si>
  <si>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</si>
  <si>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</si>
  <si>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</si>
  <si>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</si>
  <si>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</si>
  <si>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</si>
  <si>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</si>
  <si>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</si>
  <si>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</si>
  <si>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</si>
  <si>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</si>
  <si>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</si>
  <si>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</si>
  <si>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</si>
  <si>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</si>
  <si>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</si>
  <si>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</si>
  <si>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</si>
  <si>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</si>
  <si>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</si>
  <si>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</si>
  <si>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</si>
  <si>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</si>
  <si>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</si>
  <si>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</si>
  <si>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</si>
  <si>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</si>
  <si>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</si>
  <si>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</si>
  <si>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</si>
  <si>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</si>
  <si>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</si>
  <si>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</si>
  <si>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</si>
  <si>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</si>
  <si>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</si>
  <si>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</si>
  <si>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</si>
  <si>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</si>
  <si>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</si>
  <si>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</si>
  <si>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</si>
  <si>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</si>
  <si>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</si>
  <si>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</si>
  <si>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</si>
  <si>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</si>
  <si>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</si>
  <si>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</si>
  <si>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</si>
  <si>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</si>
  <si>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</si>
  <si>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</si>
  <si>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</si>
  <si>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</si>
  <si>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</si>
  <si>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</si>
  <si>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</si>
  <si>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</si>
  <si>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</si>
  <si>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</si>
  <si>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</si>
  <si>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</si>
  <si>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</si>
  <si>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</si>
  <si>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</si>
  <si>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</si>
  <si>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</si>
  <si>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</si>
  <si>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</si>
  <si>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</si>
  <si>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</si>
  <si>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</si>
  <si>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</si>
  <si>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</si>
  <si>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</si>
  <si>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</si>
  <si>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</si>
  <si>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</si>
  <si>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</si>
  <si>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</si>
  <si>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</si>
  <si>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</si>
  <si>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</si>
  <si>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</si>
  <si>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</si>
  <si>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</si>
  <si>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</si>
  <si>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</si>
  <si>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</si>
  <si>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</si>
  <si>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</si>
  <si>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</si>
  <si>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</si>
  <si>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</si>
  <si>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</si>
  <si>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</si>
  <si>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</si>
  <si>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</si>
  <si>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</si>
  <si>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</si>
  <si>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</si>
  <si>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</si>
  <si>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</si>
  <si>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</si>
  <si>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</si>
  <si>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</si>
  <si>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</si>
  <si>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</si>
  <si>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</si>
  <si>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</si>
  <si>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</si>
  <si>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</si>
  <si>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</si>
  <si>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</si>
  <si>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</si>
  <si>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</si>
  <si>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</si>
  <si>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</si>
  <si>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</si>
  <si>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</si>
  <si>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</si>
  <si>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</si>
  <si>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</si>
  <si>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</si>
  <si>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</si>
  <si>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</si>
  <si>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</si>
  <si>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</si>
  <si>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</si>
  <si>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</si>
  <si>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</si>
  <si>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</si>
  <si>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</si>
  <si>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</si>
  <si>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</si>
  <si>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</si>
  <si>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</si>
  <si>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</si>
  <si>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</si>
  <si>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</si>
  <si>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</si>
  <si>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</si>
  <si>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</si>
  <si>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</si>
  <si>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</si>
  <si>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</si>
  <si>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</si>
  <si>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</si>
  <si>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</si>
  <si>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</si>
  <si>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</si>
  <si>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</si>
  <si>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</si>
  <si>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</si>
  <si>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</si>
  <si>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</si>
  <si>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</si>
  <si>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</si>
  <si>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</si>
  <si>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</si>
  <si>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</si>
  <si>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</si>
  <si>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</si>
  <si>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</si>
  <si>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</si>
  <si>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</si>
  <si>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</si>
  <si>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</si>
  <si>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</si>
  <si>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</si>
  <si>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</si>
  <si>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</si>
  <si>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</si>
  <si>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</si>
  <si>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</si>
  <si>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</si>
  <si>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</si>
  <si>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</si>
  <si>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</si>
  <si>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</si>
  <si>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</si>
  <si>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</si>
  <si>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</si>
  <si>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</si>
  <si>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</si>
  <si>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</si>
  <si>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</si>
  <si>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</si>
  <si>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</si>
  <si>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</si>
  <si>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</si>
  <si>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</si>
  <si>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</si>
  <si>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</si>
  <si>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</si>
  <si>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</si>
  <si>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</si>
  <si>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</si>
  <si>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</si>
  <si>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</si>
  <si>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</si>
  <si>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</si>
  <si>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</si>
  <si>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</si>
  <si>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</si>
  <si>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</si>
  <si>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</si>
  <si>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</si>
  <si>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</si>
  <si>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</si>
  <si>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</si>
  <si>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</si>
  <si>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</si>
  <si>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</si>
  <si>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</si>
  <si>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</si>
  <si>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</si>
  <si>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</si>
  <si>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</si>
  <si>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</si>
  <si>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</si>
  <si>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</si>
  <si>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</si>
  <si>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</si>
  <si>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</si>
  <si>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</si>
  <si>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</si>
  <si>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</si>
  <si>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</si>
  <si>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</si>
  <si>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</si>
  <si>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</si>
  <si>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</si>
  <si>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</si>
  <si>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</si>
  <si>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</si>
  <si>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</si>
  <si>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</si>
  <si>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</si>
  <si>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</si>
  <si>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</si>
  <si>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</si>
  <si>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</si>
  <si>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</si>
  <si>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</si>
  <si>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</si>
  <si>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</si>
  <si>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</si>
  <si>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</si>
  <si>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</si>
  <si>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</si>
  <si>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</si>
  <si>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</si>
  <si>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</si>
  <si>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</si>
  <si>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</si>
  <si>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</si>
  <si>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</si>
  <si>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</si>
  <si>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</si>
  <si>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</si>
  <si>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</si>
  <si>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</si>
  <si>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</si>
  <si>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</si>
  <si>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</si>
  <si>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</si>
  <si>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</si>
  <si>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</si>
  <si>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</si>
  <si>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</si>
  <si>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</si>
  <si>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</si>
  <si>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</si>
  <si>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</si>
  <si>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</si>
  <si>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</si>
  <si>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</si>
  <si>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</si>
  <si>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</si>
  <si>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</si>
  <si>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</si>
  <si>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</si>
  <si>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</si>
  <si>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</si>
  <si>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</si>
  <si>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</si>
  <si>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</si>
  <si>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</si>
  <si>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</si>
  <si>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</si>
  <si>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</si>
  <si>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</si>
  <si>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</si>
  <si>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</si>
  <si>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</si>
  <si>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</si>
  <si>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</si>
  <si>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</si>
  <si>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</si>
  <si>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</si>
  <si>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</si>
  <si>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</si>
  <si>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</si>
  <si>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</si>
  <si>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</si>
  <si>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</si>
  <si>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</si>
  <si>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</si>
  <si>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</si>
  <si>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</si>
  <si>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</si>
  <si>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</si>
  <si>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</si>
  <si>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</si>
  <si>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</si>
  <si>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</si>
  <si>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</si>
  <si>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</si>
  <si>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</si>
  <si>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</si>
  <si>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</si>
  <si>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</si>
  <si>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</si>
  <si>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</si>
  <si>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</si>
  <si>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</si>
  <si>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</si>
  <si>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</si>
  <si>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</si>
  <si>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</si>
  <si>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</si>
  <si>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</si>
  <si>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</si>
  <si>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</si>
  <si>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</si>
  <si>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</si>
  <si>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</si>
  <si>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</si>
  <si>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</si>
  <si>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</si>
  <si>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</si>
  <si>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</si>
  <si>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</si>
  <si>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</si>
  <si>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</si>
  <si>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</si>
  <si>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</si>
  <si>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</si>
  <si>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</si>
  <si>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</si>
  <si>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</si>
  <si>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</si>
  <si>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</si>
  <si>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</si>
  <si>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</si>
  <si>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</si>
  <si>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</si>
  <si>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</si>
  <si>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</si>
  <si>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</si>
  <si>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</si>
  <si>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</si>
  <si>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</si>
  <si>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</si>
  <si>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</si>
  <si>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</si>
  <si>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</si>
  <si>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</si>
  <si>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</si>
  <si>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</si>
  <si>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</si>
  <si>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</si>
  <si>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</si>
  <si>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</si>
  <si>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</si>
  <si>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</si>
  <si>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</si>
  <si>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</si>
  <si>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</si>
  <si>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</si>
  <si>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</si>
  <si>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</si>
  <si>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</si>
  <si>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</si>
  <si>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</si>
  <si>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</si>
  <si>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</si>
  <si>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</si>
  <si>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</si>
  <si>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</si>
  <si>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</si>
  <si>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Bienes en Proceso de Escrituración</t>
  </si>
  <si>
    <t>Escrituración en Proceso de Bienes</t>
  </si>
  <si>
    <t>Sistema para el Desarrollo Integral de la Familia del Municipio de Valle de Santiago, Gto.</t>
  </si>
  <si>
    <t>Correspondiente del 1 de Enero AL 31 DE DICIEMBRE DEL 2021</t>
  </si>
  <si>
    <t>__________________________________________</t>
  </si>
  <si>
    <t>__________________________</t>
  </si>
  <si>
    <t>Directora General
ING. Alexa Vianey Paramo Nuñez</t>
  </si>
  <si>
    <t xml:space="preserve">    Contadora
C.P Magdalena Ledesma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</si>
</sst>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70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vertical="top"/>
      <protection locked="0"/>
    </xf>
    <xf numFmtId="0" fontId="0" fillId="0" borderId="0" xfId="0" applyProtection="1">
      <protection locked="0"/>
    </xf>
    <xf numFmtId="0" fontId="3" fillId="0" borderId="0" xfId="3" applyFont="1" applyBorder="1" applyAlignment="1" applyProtection="1">
      <alignment horizontal="left" vertical="top" wrapText="1" indent="2"/>
      <protection locked="0"/>
    </xf>
    <xf numFmtId="0" fontId="3" fillId="0" borderId="0" xfId="3" applyFont="1" applyBorder="1" applyAlignment="1" applyProtection="1">
      <alignment horizontal="center" vertical="top" wrapText="1"/>
      <protection locked="0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5"/>
  <sheetViews>
    <sheetView tabSelected="1" zoomScaleNormal="100" zoomScaleSheetLayoutView="100" workbookViewId="0">
      <pane ySplit="4" topLeftCell="A24" activePane="bottomLeft" state="frozen"/>
      <selection activeCell="A14" sqref="A14:B14"/>
      <selection pane="bottomLeft" sqref="A1:E45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39" t="s">
        <v>628</v>
      </c>
      <c r="B1" s="139"/>
      <c r="C1" s="19"/>
      <c r="D1" s="16" t="s">
        <v>614</v>
      </c>
      <c r="E1" s="17">
        <v>2021</v>
      </c>
    </row>
    <row r="2" spans="1:5" ht="18.95" customHeight="1" x14ac:dyDescent="0.2">
      <c r="A2" s="140" t="s">
        <v>613</v>
      </c>
      <c r="B2" s="140"/>
      <c r="C2" s="38"/>
      <c r="D2" s="16" t="s">
        <v>615</v>
      </c>
      <c r="E2" s="19" t="s">
        <v>617</v>
      </c>
    </row>
    <row r="3" spans="1:5" ht="18.95" customHeight="1" x14ac:dyDescent="0.2">
      <c r="A3" s="141" t="s">
        <v>629</v>
      </c>
      <c r="B3" s="141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5" x14ac:dyDescent="0.2">
      <c r="A33" s="7"/>
      <c r="B33" s="9"/>
    </row>
    <row r="34" spans="1:5" x14ac:dyDescent="0.2">
      <c r="A34" s="47" t="s">
        <v>49</v>
      </c>
      <c r="B34" s="48" t="s">
        <v>44</v>
      </c>
    </row>
    <row r="35" spans="1:5" x14ac:dyDescent="0.2">
      <c r="A35" s="47" t="s">
        <v>50</v>
      </c>
      <c r="B35" s="48" t="s">
        <v>45</v>
      </c>
    </row>
    <row r="36" spans="1:5" x14ac:dyDescent="0.2">
      <c r="A36" s="7"/>
      <c r="B36" s="10"/>
    </row>
    <row r="37" spans="1:5" x14ac:dyDescent="0.2">
      <c r="A37" s="7"/>
      <c r="B37" s="8" t="s">
        <v>47</v>
      </c>
    </row>
    <row r="38" spans="1:5" x14ac:dyDescent="0.2">
      <c r="A38" s="7" t="s">
        <v>48</v>
      </c>
      <c r="B38" s="48" t="s">
        <v>32</v>
      </c>
    </row>
    <row r="39" spans="1:5" x14ac:dyDescent="0.2">
      <c r="A39" s="7"/>
      <c r="B39" s="48" t="s">
        <v>33</v>
      </c>
    </row>
    <row r="40" spans="1:5" ht="12" thickBot="1" x14ac:dyDescent="0.25">
      <c r="A40" s="11"/>
      <c r="B40" s="12"/>
    </row>
    <row r="44" spans="1:5" ht="15" x14ac:dyDescent="0.25">
      <c r="B44" s="165" t="s">
        <v>630</v>
      </c>
      <c r="C44" s="103"/>
      <c r="D44" s="166" t="s">
        <v>631</v>
      </c>
      <c r="E44" s="167"/>
    </row>
    <row r="45" spans="1:5" ht="22.5" x14ac:dyDescent="0.2">
      <c r="B45" s="168" t="s">
        <v>632</v>
      </c>
      <c r="C45" s="103"/>
      <c r="D45" s="169" t="s">
        <v>633</v>
      </c>
      <c r="E45" s="169"/>
    </row>
  </sheetData>
  <sheetProtection formatCells="0" formatColumns="0" formatRows="0" autoFilter="0" pivotTables="0"/>
  <mergeCells count="4">
    <mergeCell ref="A1:B1"/>
    <mergeCell ref="A2:B2"/>
    <mergeCell ref="A3:B3"/>
    <mergeCell ref="D45:E45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5" t="s">
        <v>628</v>
      </c>
      <c r="B1" s="146"/>
      <c r="C1" s="147"/>
    </row>
    <row r="2" spans="1:3" s="39" customFormat="1" ht="18" customHeight="1" x14ac:dyDescent="0.25">
      <c r="A2" s="148" t="s">
        <v>44</v>
      </c>
      <c r="B2" s="149"/>
      <c r="C2" s="150"/>
    </row>
    <row r="3" spans="1:3" s="39" customFormat="1" ht="18" customHeight="1" x14ac:dyDescent="0.25">
      <c r="A3" s="148" t="s">
        <v>629</v>
      </c>
      <c r="B3" s="149"/>
      <c r="C3" s="150"/>
    </row>
    <row r="4" spans="1:3" s="42" customFormat="1" ht="18" customHeight="1" x14ac:dyDescent="0.2">
      <c r="A4" s="151" t="s">
        <v>624</v>
      </c>
      <c r="B4" s="152"/>
      <c r="C4" s="153"/>
    </row>
    <row r="5" spans="1:3" s="40" customFormat="1" x14ac:dyDescent="0.2">
      <c r="A5" s="60" t="s">
        <v>529</v>
      </c>
      <c r="B5" s="60"/>
      <c r="C5" s="61">
        <v>14536495.689999999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14536495.689999999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4" t="s">
        <v>628</v>
      </c>
      <c r="B1" s="155"/>
      <c r="C1" s="156"/>
    </row>
    <row r="2" spans="1:3" s="43" customFormat="1" ht="18.95" customHeight="1" x14ac:dyDescent="0.25">
      <c r="A2" s="157" t="s">
        <v>45</v>
      </c>
      <c r="B2" s="158"/>
      <c r="C2" s="159"/>
    </row>
    <row r="3" spans="1:3" s="43" customFormat="1" ht="18.95" customHeight="1" x14ac:dyDescent="0.25">
      <c r="A3" s="157" t="s">
        <v>629</v>
      </c>
      <c r="B3" s="158"/>
      <c r="C3" s="159"/>
    </row>
    <row r="4" spans="1:3" s="44" customFormat="1" x14ac:dyDescent="0.2">
      <c r="A4" s="151" t="s">
        <v>624</v>
      </c>
      <c r="B4" s="152"/>
      <c r="C4" s="153"/>
    </row>
    <row r="5" spans="1:3" x14ac:dyDescent="0.2">
      <c r="A5" s="91" t="s">
        <v>542</v>
      </c>
      <c r="B5" s="60"/>
      <c r="C5" s="84">
        <v>13198994.449999999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82688.239999999991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0</v>
      </c>
    </row>
    <row r="10" spans="1:3" x14ac:dyDescent="0.2">
      <c r="A10" s="100">
        <v>2.2999999999999998</v>
      </c>
      <c r="B10" s="83" t="s">
        <v>240</v>
      </c>
      <c r="C10" s="93">
        <v>61639.24</v>
      </c>
    </row>
    <row r="11" spans="1:3" x14ac:dyDescent="0.2">
      <c r="A11" s="100">
        <v>2.4</v>
      </c>
      <c r="B11" s="83" t="s">
        <v>241</v>
      </c>
      <c r="C11" s="93">
        <v>11499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9550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211155.28</v>
      </c>
    </row>
    <row r="31" spans="1:3" x14ac:dyDescent="0.2">
      <c r="A31" s="100" t="s">
        <v>564</v>
      </c>
      <c r="B31" s="83" t="s">
        <v>442</v>
      </c>
      <c r="C31" s="93">
        <v>211155.28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13327461.489999998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6" workbookViewId="0">
      <selection sqref="A1:F1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4" t="s">
        <v>628</v>
      </c>
      <c r="B1" s="160"/>
      <c r="C1" s="160"/>
      <c r="D1" s="160"/>
      <c r="E1" s="160"/>
      <c r="F1" s="160"/>
      <c r="G1" s="29" t="s">
        <v>614</v>
      </c>
      <c r="H1" s="30">
        <v>2021</v>
      </c>
    </row>
    <row r="2" spans="1:10" ht="18.95" customHeight="1" x14ac:dyDescent="0.2">
      <c r="A2" s="144" t="s">
        <v>625</v>
      </c>
      <c r="B2" s="160"/>
      <c r="C2" s="160"/>
      <c r="D2" s="160"/>
      <c r="E2" s="160"/>
      <c r="F2" s="160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1" t="s">
        <v>629</v>
      </c>
      <c r="B3" s="162"/>
      <c r="C3" s="162"/>
      <c r="D3" s="162"/>
      <c r="E3" s="162"/>
      <c r="F3" s="162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9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x14ac:dyDescent="0.2">
      <c r="A35" s="31">
        <v>7710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ref="F35:F36" si="1">C35+D35+E35</f>
        <v>0</v>
      </c>
    </row>
    <row r="36" spans="1:6" x14ac:dyDescent="0.2">
      <c r="A36" s="31">
        <v>7720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1"/>
        <v>0</v>
      </c>
    </row>
    <row r="37" spans="1:6" s="46" customFormat="1" x14ac:dyDescent="0.2">
      <c r="A37" s="45">
        <v>8000</v>
      </c>
      <c r="B37" s="46" t="s">
        <v>98</v>
      </c>
    </row>
    <row r="38" spans="1:6" x14ac:dyDescent="0.2">
      <c r="A38" s="31">
        <v>8110</v>
      </c>
      <c r="B38" s="31" t="s">
        <v>97</v>
      </c>
      <c r="C38" s="36">
        <v>0</v>
      </c>
      <c r="D38" s="36">
        <v>0</v>
      </c>
      <c r="E38" s="36">
        <v>0</v>
      </c>
      <c r="F38" s="36">
        <f t="shared" si="0"/>
        <v>0</v>
      </c>
    </row>
    <row r="39" spans="1:6" x14ac:dyDescent="0.2">
      <c r="A39" s="31">
        <v>8120</v>
      </c>
      <c r="B39" s="31" t="s">
        <v>96</v>
      </c>
      <c r="C39" s="36">
        <v>0</v>
      </c>
      <c r="D39" s="36">
        <v>0</v>
      </c>
      <c r="E39" s="36">
        <v>0</v>
      </c>
      <c r="F39" s="36">
        <f t="shared" si="0"/>
        <v>0</v>
      </c>
    </row>
    <row r="40" spans="1:6" x14ac:dyDescent="0.2">
      <c r="A40" s="31">
        <v>8130</v>
      </c>
      <c r="B40" s="31" t="s">
        <v>95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8140</v>
      </c>
      <c r="B41" s="31" t="s">
        <v>94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8150</v>
      </c>
      <c r="B42" s="31" t="s">
        <v>93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8210</v>
      </c>
      <c r="B43" s="31" t="s">
        <v>92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8220</v>
      </c>
      <c r="B44" s="31" t="s">
        <v>91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8230</v>
      </c>
      <c r="B45" s="31" t="s">
        <v>90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8240</v>
      </c>
      <c r="B46" s="31" t="s">
        <v>89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8250</v>
      </c>
      <c r="B47" s="31" t="s">
        <v>88</v>
      </c>
      <c r="C47" s="36">
        <v>0</v>
      </c>
      <c r="D47" s="36">
        <v>0</v>
      </c>
      <c r="E47" s="36">
        <v>0</v>
      </c>
      <c r="F47" s="36">
        <f t="shared" si="0"/>
        <v>0</v>
      </c>
    </row>
    <row r="48" spans="1:6" x14ac:dyDescent="0.2">
      <c r="A48" s="31">
        <v>8260</v>
      </c>
      <c r="B48" s="31" t="s">
        <v>87</v>
      </c>
      <c r="C48" s="36">
        <v>0</v>
      </c>
      <c r="D48" s="36">
        <v>0</v>
      </c>
      <c r="E48" s="36">
        <v>0</v>
      </c>
      <c r="F48" s="36">
        <f t="shared" si="0"/>
        <v>0</v>
      </c>
    </row>
    <row r="49" spans="1:6" x14ac:dyDescent="0.2">
      <c r="A49" s="31">
        <v>8270</v>
      </c>
      <c r="B49" s="31" t="s">
        <v>86</v>
      </c>
      <c r="C49" s="36">
        <v>0</v>
      </c>
      <c r="D49" s="36">
        <v>0</v>
      </c>
      <c r="E49" s="36">
        <v>0</v>
      </c>
      <c r="F49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3" t="s">
        <v>35</v>
      </c>
      <c r="B5" s="163"/>
      <c r="C5" s="163"/>
      <c r="D5" s="163"/>
      <c r="E5" s="163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4" t="s">
        <v>37</v>
      </c>
      <c r="C10" s="164"/>
      <c r="D10" s="164"/>
      <c r="E10" s="164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4" t="s">
        <v>39</v>
      </c>
      <c r="C12" s="164"/>
      <c r="D12" s="164"/>
      <c r="E12" s="164"/>
    </row>
    <row r="13" spans="1:8" s="129" customFormat="1" ht="26.1" customHeight="1" x14ac:dyDescent="0.2">
      <c r="A13" s="133" t="s">
        <v>608</v>
      </c>
      <c r="B13" s="164" t="s">
        <v>40</v>
      </c>
      <c r="C13" s="164"/>
      <c r="D13" s="164"/>
      <c r="E13" s="164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2" t="s">
        <v>628</v>
      </c>
      <c r="B1" s="143"/>
      <c r="C1" s="143"/>
      <c r="D1" s="143"/>
      <c r="E1" s="143"/>
      <c r="F1" s="143"/>
      <c r="G1" s="16" t="s">
        <v>614</v>
      </c>
      <c r="H1" s="27">
        <v>2021</v>
      </c>
    </row>
    <row r="2" spans="1:8" s="18" customFormat="1" ht="18.95" customHeight="1" x14ac:dyDescent="0.25">
      <c r="A2" s="142" t="s">
        <v>618</v>
      </c>
      <c r="B2" s="143"/>
      <c r="C2" s="143"/>
      <c r="D2" s="143"/>
      <c r="E2" s="143"/>
      <c r="F2" s="143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2" t="s">
        <v>629</v>
      </c>
      <c r="B3" s="143"/>
      <c r="C3" s="143"/>
      <c r="D3" s="143"/>
      <c r="E3" s="143"/>
      <c r="F3" s="143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1328902.17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510858.71</v>
      </c>
      <c r="D15" s="26">
        <v>510858.71</v>
      </c>
      <c r="E15" s="26">
        <v>510858.71</v>
      </c>
      <c r="F15" s="26">
        <v>511345.71</v>
      </c>
      <c r="G15" s="26">
        <v>513420.34</v>
      </c>
    </row>
    <row r="16" spans="1:8" x14ac:dyDescent="0.2">
      <c r="A16" s="24">
        <v>1124</v>
      </c>
      <c r="B16" s="22" t="s">
        <v>203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296247.52</v>
      </c>
      <c r="D20" s="26">
        <v>296247.52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109142.7</v>
      </c>
      <c r="D23" s="26">
        <v>109142.7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0</v>
      </c>
    </row>
    <row r="42" spans="1:8" x14ac:dyDescent="0.2">
      <c r="A42" s="24">
        <v>1151</v>
      </c>
      <c r="B42" s="22" t="s">
        <v>226</v>
      </c>
      <c r="C42" s="26">
        <v>0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1006074.33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0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0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1006074.33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2740009.77</v>
      </c>
      <c r="D62" s="26">
        <f t="shared" ref="D62:E62" si="0">SUM(D63:D70)</f>
        <v>207625.55</v>
      </c>
      <c r="E62" s="26">
        <f t="shared" si="0"/>
        <v>-2064696.71</v>
      </c>
    </row>
    <row r="63" spans="1:9" x14ac:dyDescent="0.2">
      <c r="A63" s="24">
        <v>1241</v>
      </c>
      <c r="B63" s="22" t="s">
        <v>240</v>
      </c>
      <c r="C63" s="26">
        <v>787356.76</v>
      </c>
      <c r="D63" s="26">
        <v>128807.81</v>
      </c>
      <c r="E63" s="26">
        <v>-387079.43</v>
      </c>
    </row>
    <row r="64" spans="1:9" x14ac:dyDescent="0.2">
      <c r="A64" s="24">
        <v>1242</v>
      </c>
      <c r="B64" s="22" t="s">
        <v>241</v>
      </c>
      <c r="C64" s="26">
        <v>436718.01</v>
      </c>
      <c r="D64" s="26">
        <v>55533.37</v>
      </c>
      <c r="E64" s="26">
        <v>-216324.18</v>
      </c>
    </row>
    <row r="65" spans="1:9" x14ac:dyDescent="0.2">
      <c r="A65" s="24">
        <v>1243</v>
      </c>
      <c r="B65" s="22" t="s">
        <v>242</v>
      </c>
      <c r="C65" s="26">
        <v>0</v>
      </c>
      <c r="D65" s="26">
        <v>0</v>
      </c>
      <c r="E65" s="26">
        <v>0</v>
      </c>
    </row>
    <row r="66" spans="1:9" x14ac:dyDescent="0.2">
      <c r="A66" s="24">
        <v>1244</v>
      </c>
      <c r="B66" s="22" t="s">
        <v>243</v>
      </c>
      <c r="C66" s="26">
        <v>1450335</v>
      </c>
      <c r="D66" s="26">
        <v>20042.169999999998</v>
      </c>
      <c r="E66" s="26">
        <v>-1448710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0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65600</v>
      </c>
      <c r="D68" s="26">
        <v>3242.2</v>
      </c>
      <c r="E68" s="26">
        <v>-12583.1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35297.24</v>
      </c>
      <c r="D74" s="26">
        <f>SUM(D75:D79)</f>
        <v>3529.73</v>
      </c>
      <c r="E74" s="26">
        <f>SUM(E75:E79)</f>
        <v>24027.68</v>
      </c>
    </row>
    <row r="75" spans="1:9" x14ac:dyDescent="0.2">
      <c r="A75" s="24">
        <v>1251</v>
      </c>
      <c r="B75" s="22" t="s">
        <v>250</v>
      </c>
      <c r="C75" s="26">
        <v>0</v>
      </c>
      <c r="D75" s="26">
        <v>0</v>
      </c>
      <c r="E75" s="26">
        <v>0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35297.24</v>
      </c>
      <c r="D78" s="26">
        <v>3529.73</v>
      </c>
      <c r="E78" s="26">
        <v>24027.68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0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854168.73999999987</v>
      </c>
      <c r="D110" s="26">
        <f>SUM(D111:D119)</f>
        <v>854168.73999999987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-2000.53</v>
      </c>
      <c r="D111" s="26">
        <f>C111</f>
        <v>-2000.53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17931.11</v>
      </c>
      <c r="D112" s="26">
        <f t="shared" ref="D112:D119" si="1">C112</f>
        <v>17931.11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1192</v>
      </c>
      <c r="D115" s="26">
        <f t="shared" si="1"/>
        <v>1192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768132.46</v>
      </c>
      <c r="D117" s="26">
        <f t="shared" si="1"/>
        <v>768132.46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68913.7</v>
      </c>
      <c r="D119" s="26">
        <f t="shared" si="1"/>
        <v>68913.7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0" t="s">
        <v>628</v>
      </c>
      <c r="B1" s="140"/>
      <c r="C1" s="140"/>
      <c r="D1" s="16" t="s">
        <v>614</v>
      </c>
      <c r="E1" s="27">
        <v>2021</v>
      </c>
    </row>
    <row r="2" spans="1:5" s="18" customFormat="1" ht="18.95" customHeight="1" x14ac:dyDescent="0.25">
      <c r="A2" s="140" t="s">
        <v>621</v>
      </c>
      <c r="B2" s="140"/>
      <c r="C2" s="140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0" t="s">
        <v>629</v>
      </c>
      <c r="B3" s="140"/>
      <c r="C3" s="140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201573.32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27681.32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27681.32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173892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173892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13278633.960000001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13278633.960000001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13278633.960000001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1056288.4099999999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1056288.4099999999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1056288.4099999999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13327461.49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11531688.15</v>
      </c>
      <c r="D100" s="59">
        <f>C100/$C$99</f>
        <v>0.86525766055693176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9509369.4199999999</v>
      </c>
      <c r="D101" s="59">
        <f t="shared" ref="D101:D164" si="0">C101/$C$99</f>
        <v>0.7135169309725764</v>
      </c>
      <c r="E101" s="58"/>
    </row>
    <row r="102" spans="1:5" x14ac:dyDescent="0.2">
      <c r="A102" s="56">
        <v>5111</v>
      </c>
      <c r="B102" s="53" t="s">
        <v>364</v>
      </c>
      <c r="C102" s="57">
        <v>6621064.0700000003</v>
      </c>
      <c r="D102" s="59">
        <f t="shared" si="0"/>
        <v>0.49679858951143741</v>
      </c>
      <c r="E102" s="58"/>
    </row>
    <row r="103" spans="1:5" x14ac:dyDescent="0.2">
      <c r="A103" s="56">
        <v>5112</v>
      </c>
      <c r="B103" s="53" t="s">
        <v>365</v>
      </c>
      <c r="C103" s="57">
        <v>20351.02</v>
      </c>
      <c r="D103" s="59">
        <f t="shared" si="0"/>
        <v>1.5269989724052094E-3</v>
      </c>
      <c r="E103" s="58"/>
    </row>
    <row r="104" spans="1:5" x14ac:dyDescent="0.2">
      <c r="A104" s="56">
        <v>5113</v>
      </c>
      <c r="B104" s="53" t="s">
        <v>366</v>
      </c>
      <c r="C104" s="57">
        <v>1555785.63</v>
      </c>
      <c r="D104" s="59">
        <f t="shared" si="0"/>
        <v>0.11673533111818429</v>
      </c>
      <c r="E104" s="58"/>
    </row>
    <row r="105" spans="1:5" x14ac:dyDescent="0.2">
      <c r="A105" s="56">
        <v>5114</v>
      </c>
      <c r="B105" s="53" t="s">
        <v>367</v>
      </c>
      <c r="C105" s="57">
        <v>0</v>
      </c>
      <c r="D105" s="59">
        <f t="shared" si="0"/>
        <v>0</v>
      </c>
      <c r="E105" s="58"/>
    </row>
    <row r="106" spans="1:5" x14ac:dyDescent="0.2">
      <c r="A106" s="56">
        <v>5115</v>
      </c>
      <c r="B106" s="53" t="s">
        <v>368</v>
      </c>
      <c r="C106" s="57">
        <v>1312168.7</v>
      </c>
      <c r="D106" s="59">
        <f t="shared" si="0"/>
        <v>9.8456011370549448E-2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996192.15</v>
      </c>
      <c r="D108" s="59">
        <f t="shared" si="0"/>
        <v>7.4747329095452522E-2</v>
      </c>
      <c r="E108" s="58"/>
    </row>
    <row r="109" spans="1:5" x14ac:dyDescent="0.2">
      <c r="A109" s="56">
        <v>5121</v>
      </c>
      <c r="B109" s="53" t="s">
        <v>371</v>
      </c>
      <c r="C109" s="57">
        <v>178253.89</v>
      </c>
      <c r="D109" s="59">
        <f t="shared" si="0"/>
        <v>1.3374931912858974E-2</v>
      </c>
      <c r="E109" s="58"/>
    </row>
    <row r="110" spans="1:5" x14ac:dyDescent="0.2">
      <c r="A110" s="56">
        <v>5122</v>
      </c>
      <c r="B110" s="53" t="s">
        <v>372</v>
      </c>
      <c r="C110" s="57">
        <v>36617.699999999997</v>
      </c>
      <c r="D110" s="59">
        <f t="shared" si="0"/>
        <v>2.7475374832240463E-3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80376.67</v>
      </c>
      <c r="D112" s="59">
        <f t="shared" si="0"/>
        <v>6.0309061902230265E-3</v>
      </c>
      <c r="E112" s="58"/>
    </row>
    <row r="113" spans="1:5" x14ac:dyDescent="0.2">
      <c r="A113" s="56">
        <v>5125</v>
      </c>
      <c r="B113" s="53" t="s">
        <v>375</v>
      </c>
      <c r="C113" s="57">
        <v>34968.75</v>
      </c>
      <c r="D113" s="59">
        <f t="shared" si="0"/>
        <v>2.6238117458630902E-3</v>
      </c>
      <c r="E113" s="58"/>
    </row>
    <row r="114" spans="1:5" x14ac:dyDescent="0.2">
      <c r="A114" s="56">
        <v>5126</v>
      </c>
      <c r="B114" s="53" t="s">
        <v>376</v>
      </c>
      <c r="C114" s="57">
        <v>477006.49</v>
      </c>
      <c r="D114" s="59">
        <f t="shared" si="0"/>
        <v>3.579124879542233E-2</v>
      </c>
      <c r="E114" s="58"/>
    </row>
    <row r="115" spans="1:5" x14ac:dyDescent="0.2">
      <c r="A115" s="56">
        <v>5127</v>
      </c>
      <c r="B115" s="53" t="s">
        <v>377</v>
      </c>
      <c r="C115" s="57">
        <v>24224.52</v>
      </c>
      <c r="D115" s="59">
        <f t="shared" si="0"/>
        <v>1.8176394670640313E-3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164744.13</v>
      </c>
      <c r="D117" s="59">
        <f t="shared" si="0"/>
        <v>1.2361253500797023E-2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1026126.58</v>
      </c>
      <c r="D118" s="59">
        <f t="shared" si="0"/>
        <v>7.6993400488902852E-2</v>
      </c>
      <c r="E118" s="58"/>
    </row>
    <row r="119" spans="1:5" x14ac:dyDescent="0.2">
      <c r="A119" s="56">
        <v>5131</v>
      </c>
      <c r="B119" s="53" t="s">
        <v>381</v>
      </c>
      <c r="C119" s="57">
        <v>81641</v>
      </c>
      <c r="D119" s="59">
        <f t="shared" si="0"/>
        <v>6.1257727183273219E-3</v>
      </c>
      <c r="E119" s="58"/>
    </row>
    <row r="120" spans="1:5" x14ac:dyDescent="0.2">
      <c r="A120" s="56">
        <v>5132</v>
      </c>
      <c r="B120" s="53" t="s">
        <v>382</v>
      </c>
      <c r="C120" s="57">
        <v>35030.33</v>
      </c>
      <c r="D120" s="59">
        <f t="shared" si="0"/>
        <v>2.6284322806923379E-3</v>
      </c>
      <c r="E120" s="58"/>
    </row>
    <row r="121" spans="1:5" x14ac:dyDescent="0.2">
      <c r="A121" s="56">
        <v>5133</v>
      </c>
      <c r="B121" s="53" t="s">
        <v>383</v>
      </c>
      <c r="C121" s="57">
        <v>0</v>
      </c>
      <c r="D121" s="59">
        <f t="shared" si="0"/>
        <v>0</v>
      </c>
      <c r="E121" s="58"/>
    </row>
    <row r="122" spans="1:5" x14ac:dyDescent="0.2">
      <c r="A122" s="56">
        <v>5134</v>
      </c>
      <c r="B122" s="53" t="s">
        <v>384</v>
      </c>
      <c r="C122" s="57">
        <v>144563.54999999999</v>
      </c>
      <c r="D122" s="59">
        <f t="shared" si="0"/>
        <v>1.0847043160355061E-2</v>
      </c>
      <c r="E122" s="58"/>
    </row>
    <row r="123" spans="1:5" x14ac:dyDescent="0.2">
      <c r="A123" s="56">
        <v>5135</v>
      </c>
      <c r="B123" s="53" t="s">
        <v>385</v>
      </c>
      <c r="C123" s="57">
        <v>21730.91</v>
      </c>
      <c r="D123" s="59">
        <f t="shared" si="0"/>
        <v>1.6305363190361017E-3</v>
      </c>
      <c r="E123" s="58"/>
    </row>
    <row r="124" spans="1:5" x14ac:dyDescent="0.2">
      <c r="A124" s="56">
        <v>5136</v>
      </c>
      <c r="B124" s="53" t="s">
        <v>386</v>
      </c>
      <c r="C124" s="57">
        <v>2578.91</v>
      </c>
      <c r="D124" s="59">
        <f t="shared" si="0"/>
        <v>1.9350346665304824E-4</v>
      </c>
      <c r="E124" s="58"/>
    </row>
    <row r="125" spans="1:5" x14ac:dyDescent="0.2">
      <c r="A125" s="56">
        <v>5137</v>
      </c>
      <c r="B125" s="53" t="s">
        <v>387</v>
      </c>
      <c r="C125" s="57">
        <v>1392</v>
      </c>
      <c r="D125" s="59">
        <f t="shared" si="0"/>
        <v>1.0444599678974574E-4</v>
      </c>
      <c r="E125" s="58"/>
    </row>
    <row r="126" spans="1:5" x14ac:dyDescent="0.2">
      <c r="A126" s="56">
        <v>5138</v>
      </c>
      <c r="B126" s="53" t="s">
        <v>388</v>
      </c>
      <c r="C126" s="57">
        <v>21967.88</v>
      </c>
      <c r="D126" s="59">
        <f t="shared" si="0"/>
        <v>1.64831689939477E-3</v>
      </c>
      <c r="E126" s="58"/>
    </row>
    <row r="127" spans="1:5" x14ac:dyDescent="0.2">
      <c r="A127" s="56">
        <v>5139</v>
      </c>
      <c r="B127" s="53" t="s">
        <v>389</v>
      </c>
      <c r="C127" s="57">
        <v>717222</v>
      </c>
      <c r="D127" s="59">
        <f t="shared" si="0"/>
        <v>5.381534964765447E-2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1584618.06</v>
      </c>
      <c r="D128" s="59">
        <f t="shared" si="0"/>
        <v>0.11889871609750943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0</v>
      </c>
      <c r="D129" s="59">
        <f t="shared" si="0"/>
        <v>0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0</v>
      </c>
      <c r="D131" s="59">
        <f t="shared" si="0"/>
        <v>0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1584618.06</v>
      </c>
      <c r="D138" s="59">
        <f t="shared" si="0"/>
        <v>0.11889871609750943</v>
      </c>
      <c r="E138" s="58"/>
    </row>
    <row r="139" spans="1:5" x14ac:dyDescent="0.2">
      <c r="A139" s="56">
        <v>5241</v>
      </c>
      <c r="B139" s="53" t="s">
        <v>399</v>
      </c>
      <c r="C139" s="57">
        <v>1584618.06</v>
      </c>
      <c r="D139" s="59">
        <f t="shared" si="0"/>
        <v>0.11889871609750943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0</v>
      </c>
      <c r="D141" s="59">
        <f t="shared" si="0"/>
        <v>0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211155.28</v>
      </c>
      <c r="D186" s="59">
        <f t="shared" si="1"/>
        <v>1.5843623345558808E-2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211155.28</v>
      </c>
      <c r="D187" s="59">
        <f t="shared" si="1"/>
        <v>1.5843623345558808E-2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207625.55</v>
      </c>
      <c r="D192" s="59">
        <f t="shared" si="1"/>
        <v>1.5578776960322695E-2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3529.73</v>
      </c>
      <c r="D194" s="59">
        <f t="shared" si="1"/>
        <v>2.6484638523611298E-4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4" t="s">
        <v>628</v>
      </c>
      <c r="B1" s="144"/>
      <c r="C1" s="144"/>
      <c r="D1" s="29" t="s">
        <v>614</v>
      </c>
      <c r="E1" s="30">
        <v>2021</v>
      </c>
    </row>
    <row r="2" spans="1:5" ht="18.95" customHeight="1" x14ac:dyDescent="0.2">
      <c r="A2" s="144" t="s">
        <v>622</v>
      </c>
      <c r="B2" s="144"/>
      <c r="C2" s="144"/>
      <c r="D2" s="16" t="s">
        <v>619</v>
      </c>
      <c r="E2" s="30" t="str">
        <f>ESF!H2</f>
        <v>TRIMESTRAL</v>
      </c>
    </row>
    <row r="3" spans="1:5" ht="18.95" customHeight="1" x14ac:dyDescent="0.2">
      <c r="A3" s="144" t="s">
        <v>629</v>
      </c>
      <c r="B3" s="144"/>
      <c r="C3" s="144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-440546.85</v>
      </c>
    </row>
    <row r="9" spans="1:5" x14ac:dyDescent="0.2">
      <c r="A9" s="35">
        <v>3120</v>
      </c>
      <c r="B9" s="31" t="s">
        <v>470</v>
      </c>
      <c r="C9" s="36">
        <v>0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1209034.2</v>
      </c>
    </row>
    <row r="15" spans="1:5" x14ac:dyDescent="0.2">
      <c r="A15" s="35">
        <v>3220</v>
      </c>
      <c r="B15" s="31" t="s">
        <v>474</v>
      </c>
      <c r="C15" s="36">
        <v>6028898.2300000004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4" t="s">
        <v>628</v>
      </c>
      <c r="B1" s="144"/>
      <c r="C1" s="144"/>
      <c r="D1" s="29" t="s">
        <v>614</v>
      </c>
      <c r="E1" s="30">
        <v>2021</v>
      </c>
    </row>
    <row r="2" spans="1:5" s="37" customFormat="1" ht="18.95" customHeight="1" x14ac:dyDescent="0.25">
      <c r="A2" s="144" t="s">
        <v>623</v>
      </c>
      <c r="B2" s="144"/>
      <c r="C2" s="144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4" t="s">
        <v>629</v>
      </c>
      <c r="B3" s="144"/>
      <c r="C3" s="144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3713746.27</v>
      </c>
      <c r="D9" s="36">
        <v>3315113.76</v>
      </c>
    </row>
    <row r="10" spans="1:5" x14ac:dyDescent="0.2">
      <c r="A10" s="35">
        <v>1113</v>
      </c>
      <c r="B10" s="31" t="s">
        <v>489</v>
      </c>
      <c r="C10" s="36">
        <v>0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1328902.17</v>
      </c>
      <c r="D11" s="36">
        <v>389594.19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5042648.4399999995</v>
      </c>
      <c r="D15" s="36">
        <f>SUM(D8:D14)</f>
        <v>3704707.9499999997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1006074.33</v>
      </c>
    </row>
    <row r="21" spans="1:5" x14ac:dyDescent="0.2">
      <c r="A21" s="35">
        <v>1231</v>
      </c>
      <c r="B21" s="31" t="s">
        <v>232</v>
      </c>
      <c r="C21" s="36">
        <v>0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0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1006074.33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2740009.77</v>
      </c>
    </row>
    <row r="29" spans="1:5" x14ac:dyDescent="0.2">
      <c r="A29" s="35">
        <v>1241</v>
      </c>
      <c r="B29" s="31" t="s">
        <v>240</v>
      </c>
      <c r="C29" s="36">
        <v>787356.76</v>
      </c>
    </row>
    <row r="30" spans="1:5" x14ac:dyDescent="0.2">
      <c r="A30" s="35">
        <v>1242</v>
      </c>
      <c r="B30" s="31" t="s">
        <v>241</v>
      </c>
      <c r="C30" s="36">
        <v>436718.01</v>
      </c>
    </row>
    <row r="31" spans="1:5" x14ac:dyDescent="0.2">
      <c r="A31" s="35">
        <v>1243</v>
      </c>
      <c r="B31" s="31" t="s">
        <v>242</v>
      </c>
      <c r="C31" s="36">
        <v>0</v>
      </c>
    </row>
    <row r="32" spans="1:5" x14ac:dyDescent="0.2">
      <c r="A32" s="35">
        <v>1244</v>
      </c>
      <c r="B32" s="31" t="s">
        <v>243</v>
      </c>
      <c r="C32" s="36">
        <v>1450335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65600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35297.24</v>
      </c>
    </row>
    <row r="38" spans="1:5" x14ac:dyDescent="0.2">
      <c r="A38" s="35">
        <v>1251</v>
      </c>
      <c r="B38" s="31" t="s">
        <v>250</v>
      </c>
      <c r="C38" s="36">
        <v>0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35297.24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211155.28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211155.28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207625.55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3529.73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4">
    <dataValidation allowBlank="1" showInputMessage="1" showErrorMessage="1" prompt="Importe final del periodo que corresponde la información financiera trimestral que se presenta." sqref="C7 C19"/>
    <dataValidation allowBlank="1" showInputMessage="1" showErrorMessage="1" prompt="Saldo al 31 de diciembre del año anterior que se presenta" sqref="D7"/>
    <dataValidation allowBlank="1" showInputMessage="1" showErrorMessage="1" prompt="Importe del trimestre anterior" sqref="C45"/>
    <dataValidation allowBlank="1" showInputMessage="1" showErrorMessage="1" prompt="Importe final del periodo que corresponde la información financiera trimestral que se presenta." sqref="D45"/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2022-01-28T19:34:09Z</cp:lastPrinted>
  <dcterms:created xsi:type="dcterms:W3CDTF">2012-12-11T20:36:24Z</dcterms:created>
  <dcterms:modified xsi:type="dcterms:W3CDTF">2022-01-28T19:34:12Z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