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\Documents\SIRET ANUAL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ACT!$A$1:$C$78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<sst xmlns="http://schemas.openxmlformats.org/spreadsheetml/2006/main" count="56" uniqueCount="56">
  <si>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</si>
  <si>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</si>
  <si>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</si>
  <si>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</si>
  <si>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</si>
  <si>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</si>
  <si>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</si>
  <si>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</si>
  <si>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</si>
  <si>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</si>
  <si>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</si>
  <si>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</si>
  <si>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</si>
  <si>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</si>
  <si>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</si>
  <si>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</si>
  <si>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</si>
  <si>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</si>
  <si>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</si>
  <si>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</si>
  <si>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</si>
  <si>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</si>
  <si>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</si>
  <si>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</si>
  <si>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</si>
  <si>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</si>
  <si>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</si>
  <si>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</si>
  <si>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</si>
  <si>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</si>
  <si>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</si>
  <si>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</si>
  <si>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</si>
  <si>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</si>
  <si>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</si>
  <si>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</si>
  <si>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</si>
  <si>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</si>
  <si>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</si>
  <si>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</si>
  <si>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</si>
  <si>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</si>
  <si>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</si>
  <si>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</si>
  <si>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</si>
  <si>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</si>
  <si>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</si>
  <si>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</si>
  <si>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</si>
  <si>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</si>
  <si>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</si>
  <si>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</si>
  <si>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</si>
  <si>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</si>
  <si>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</si>
  <si>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Valle de Santiago,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</si>
</sst>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Alignment="1">
      <alignment horizontal="center" vertic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70</xdr:row>
      <xdr:rowOff>57150</xdr:rowOff>
    </xdr:from>
    <xdr:to>
      <xdr:col>0</xdr:col>
      <xdr:colOff>2686050</xdr:colOff>
      <xdr:row>74</xdr:row>
      <xdr:rowOff>66675</xdr:rowOff>
    </xdr:to>
    <xdr:sp macro="" textlink="">
      <xdr:nvSpPr>
        <xdr:cNvPr id="2" name="CuadroTexto 1"/>
        <xdr:cNvSpPr txBox="1"/>
      </xdr:nvSpPr>
      <xdr:spPr>
        <a:xfrm>
          <a:off x="257175" y="11077575"/>
          <a:ext cx="24288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4476749</xdr:colOff>
      <xdr:row>70</xdr:row>
      <xdr:rowOff>57150</xdr:rowOff>
    </xdr:from>
    <xdr:to>
      <xdr:col>1</xdr:col>
      <xdr:colOff>1447799</xdr:colOff>
      <xdr:row>74</xdr:row>
      <xdr:rowOff>114300</xdr:rowOff>
    </xdr:to>
    <xdr:sp macro="" textlink="">
      <xdr:nvSpPr>
        <xdr:cNvPr id="3" name="CuadroTexto 2"/>
        <xdr:cNvSpPr txBox="1"/>
      </xdr:nvSpPr>
      <xdr:spPr>
        <a:xfrm>
          <a:off x="4476749" y="10934700"/>
          <a:ext cx="273367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topLeftCell="A28" zoomScaleNormal="100" workbookViewId="0">
      <selection activeCell="A60" sqref="A6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69536093.540000007</v>
      </c>
      <c r="C4" s="14">
        <f>SUM(C5:C11)</f>
        <v>68679251.13000001</v>
      </c>
      <c r="D4" s="2"/>
    </row>
    <row r="5" spans="1:4" x14ac:dyDescent="0.2">
      <c r="A5" s="8" t="s">
        <v>1</v>
      </c>
      <c r="B5" s="15">
        <v>27416056.34</v>
      </c>
      <c r="C5" s="15">
        <v>26437318.280000001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937498</v>
      </c>
      <c r="C7" s="15">
        <v>2179344</v>
      </c>
      <c r="D7" s="4">
        <v>4130</v>
      </c>
    </row>
    <row r="8" spans="1:4" x14ac:dyDescent="0.2">
      <c r="A8" s="8" t="s">
        <v>2</v>
      </c>
      <c r="B8" s="15">
        <v>31750774.780000001</v>
      </c>
      <c r="C8" s="15">
        <v>29264334.449999999</v>
      </c>
      <c r="D8" s="4">
        <v>4140</v>
      </c>
    </row>
    <row r="9" spans="1:4" x14ac:dyDescent="0.2">
      <c r="A9" s="8" t="s">
        <v>46</v>
      </c>
      <c r="B9" s="15">
        <v>6881103.1600000001</v>
      </c>
      <c r="C9" s="15">
        <v>8288372.3499999996</v>
      </c>
      <c r="D9" s="4">
        <v>4150</v>
      </c>
    </row>
    <row r="10" spans="1:4" x14ac:dyDescent="0.2">
      <c r="A10" s="8" t="s">
        <v>47</v>
      </c>
      <c r="B10" s="15">
        <v>2550661.2599999998</v>
      </c>
      <c r="C10" s="15">
        <v>2509882.0499999998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671764723.72000003</v>
      </c>
      <c r="C13" s="14">
        <f>SUM(C14:C15)</f>
        <v>610209566.5</v>
      </c>
      <c r="D13" s="2"/>
    </row>
    <row r="14" spans="1:4" ht="22.5" x14ac:dyDescent="0.2">
      <c r="A14" s="8" t="s">
        <v>50</v>
      </c>
      <c r="B14" s="15">
        <v>445025633.19</v>
      </c>
      <c r="C14" s="15">
        <v>438704177.97000003</v>
      </c>
      <c r="D14" s="4">
        <v>4210</v>
      </c>
    </row>
    <row r="15" spans="1:4" ht="11.25" customHeight="1" x14ac:dyDescent="0.2">
      <c r="A15" s="8" t="s">
        <v>51</v>
      </c>
      <c r="B15" s="15">
        <v>226739090.53</v>
      </c>
      <c r="C15" s="15">
        <v>171505388.53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741300817.25999999</v>
      </c>
      <c r="C24" s="16">
        <f>SUM(C4+C13+C17)</f>
        <v>678888817.63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359536335.5</v>
      </c>
      <c r="C27" s="14">
        <f>SUM(C28:C30)</f>
        <v>295798515.64999998</v>
      </c>
      <c r="D27" s="2"/>
    </row>
    <row r="28" spans="1:5" ht="11.25" customHeight="1" x14ac:dyDescent="0.2">
      <c r="A28" s="8" t="s">
        <v>36</v>
      </c>
      <c r="B28" s="15">
        <v>203341274.52000001</v>
      </c>
      <c r="C28" s="15">
        <v>169459080.25999999</v>
      </c>
      <c r="D28" s="4">
        <v>5110</v>
      </c>
    </row>
    <row r="29" spans="1:5" ht="11.25" customHeight="1" x14ac:dyDescent="0.2">
      <c r="A29" s="8" t="s">
        <v>16</v>
      </c>
      <c r="B29" s="15">
        <v>63327908.710000001</v>
      </c>
      <c r="C29" s="15">
        <v>68336614.170000002</v>
      </c>
      <c r="D29" s="4">
        <v>5120</v>
      </c>
    </row>
    <row r="30" spans="1:5" ht="11.25" customHeight="1" x14ac:dyDescent="0.2">
      <c r="A30" s="8" t="s">
        <v>17</v>
      </c>
      <c r="B30" s="15">
        <v>92867152.269999996</v>
      </c>
      <c r="C30" s="15">
        <v>58002821.219999999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111029160.48</v>
      </c>
      <c r="C32" s="14">
        <f>SUM(C33:C41)</f>
        <v>93409851.320000008</v>
      </c>
      <c r="D32" s="2"/>
    </row>
    <row r="33" spans="1:4" ht="11.25" customHeight="1" x14ac:dyDescent="0.2">
      <c r="A33" s="8" t="s">
        <v>18</v>
      </c>
      <c r="B33" s="15">
        <v>20718575.16</v>
      </c>
      <c r="C33" s="15">
        <v>22022096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28687470.16</v>
      </c>
      <c r="C35" s="15">
        <v>22080894.77</v>
      </c>
      <c r="D35" s="4">
        <v>5230</v>
      </c>
    </row>
    <row r="36" spans="1:4" ht="11.25" customHeight="1" x14ac:dyDescent="0.2">
      <c r="A36" s="8" t="s">
        <v>21</v>
      </c>
      <c r="B36" s="15">
        <v>52826958.829999998</v>
      </c>
      <c r="C36" s="15">
        <v>40573230.850000001</v>
      </c>
      <c r="D36" s="4">
        <v>5240</v>
      </c>
    </row>
    <row r="37" spans="1:4" ht="11.25" customHeight="1" x14ac:dyDescent="0.2">
      <c r="A37" s="8" t="s">
        <v>22</v>
      </c>
      <c r="B37" s="15">
        <v>8796156.3300000001</v>
      </c>
      <c r="C37" s="15">
        <v>8733629.6999999993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660399.43999999994</v>
      </c>
      <c r="C43" s="14">
        <f>SUM(C44:C46)</f>
        <v>5962184.4100000001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660399.43999999994</v>
      </c>
      <c r="C46" s="15">
        <v>5962184.4100000001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711823.12</v>
      </c>
      <c r="C48" s="14">
        <f>SUM(C49:C53)</f>
        <v>939412.36</v>
      </c>
      <c r="D48" s="2"/>
    </row>
    <row r="49" spans="1:5" ht="11.25" customHeight="1" x14ac:dyDescent="0.2">
      <c r="A49" s="8" t="s">
        <v>26</v>
      </c>
      <c r="B49" s="15">
        <v>711823.12</v>
      </c>
      <c r="C49" s="15">
        <v>939412.36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21648917.530000001</v>
      </c>
      <c r="C55" s="14">
        <f>SUM(C56:C59)</f>
        <v>6761095.2699999996</v>
      </c>
      <c r="D55" s="2"/>
    </row>
    <row r="56" spans="1:5" ht="11.25" customHeight="1" x14ac:dyDescent="0.2">
      <c r="A56" s="8" t="s">
        <v>31</v>
      </c>
      <c r="B56" s="15">
        <v>21648917.530000001</v>
      </c>
      <c r="C56" s="15">
        <v>6761095.2699999996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24164468.789999999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24164468.789999999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517751104.86000001</v>
      </c>
      <c r="C64" s="16">
        <f>C61+C55+C48+C43+C32+C27</f>
        <v>402871059.00999999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223549712.39999998</v>
      </c>
      <c r="C66" s="14">
        <f>C24-C64</f>
        <v>276017758.62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1" spans="1:8" x14ac:dyDescent="0.2">
      <c r="A71" s="17"/>
    </row>
    <row r="72" spans="1:8" x14ac:dyDescent="0.2">
      <c r="A72" s="17"/>
    </row>
    <row r="73" spans="1:8" x14ac:dyDescent="0.2">
      <c r="A73" s="17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Lalo</cp:lastModifiedBy>
  <cp:lastPrinted>2025-02-24T14:46:45Z</cp:lastPrinted>
  <dcterms:created xsi:type="dcterms:W3CDTF">2012-12-11T20:29:16Z</dcterms:created>
  <dcterms:modified xsi:type="dcterms:W3CDTF">2025-02-24T19:47:42Z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