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8_{EB0857FD-5060-44D3-A236-F63E90DBDC29}" xr6:coauthVersionLast="47" xr6:coauthVersionMax="47" xr10:uidLastSave="{00000000-0000-0000-0000-000000000000}"/>
  <bookViews>
    <workbookView xWindow="-120" yWindow="-120" windowWidth="29040" windowHeight="15720" xr2:uid="{2A15A19A-92AD-407D-8AD9-48B0AE0B183B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C43" i="1" s="1"/>
  <c r="C77" i="1" s="1"/>
  <c r="B53" i="1"/>
  <c r="B43" i="1" s="1"/>
  <c r="B77" i="1" s="1"/>
  <c r="G44" i="1"/>
  <c r="G43" i="1" s="1"/>
  <c r="G77" i="1" s="1"/>
  <c r="F44" i="1"/>
  <c r="F43" i="1" s="1"/>
  <c r="F77" i="1" s="1"/>
  <c r="E44" i="1"/>
  <c r="E43" i="1" s="1"/>
  <c r="E77" i="1" s="1"/>
  <c r="D44" i="1"/>
  <c r="D43" i="1" s="1"/>
  <c r="D77" i="1" s="1"/>
  <c r="C44" i="1"/>
  <c r="B44" i="1"/>
  <c r="G37" i="1"/>
  <c r="F37" i="1"/>
  <c r="E37" i="1"/>
  <c r="D37" i="1"/>
  <c r="C37" i="1"/>
  <c r="B37" i="1"/>
  <c r="G27" i="1"/>
  <c r="F27" i="1"/>
  <c r="E27" i="1"/>
  <c r="D27" i="1"/>
  <c r="C27" i="1"/>
  <c r="B27" i="1"/>
  <c r="G19" i="1"/>
  <c r="F19" i="1"/>
  <c r="E19" i="1"/>
  <c r="E9" i="1" s="1"/>
  <c r="D19" i="1"/>
  <c r="D9" i="1" s="1"/>
  <c r="C19" i="1"/>
  <c r="C9" i="1" s="1"/>
  <c r="B19" i="1"/>
  <c r="B9" i="1" s="1"/>
  <c r="G10" i="1"/>
  <c r="G9" i="1" s="1"/>
  <c r="F10" i="1"/>
  <c r="F9" i="1" s="1"/>
  <c r="E10" i="1"/>
  <c r="D10" i="1"/>
  <c r="C10" i="1"/>
  <c r="B10" i="1"/>
  <c r="A5" i="1"/>
  <c r="A2" i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<sst xmlns="http://schemas.openxmlformats.org/spreadsheetml/2006/main" count="79" uniqueCount="47">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</sst>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2">
    <cellStyle name="Millares 2" xfId="1" xr:uid="{D9C87589-01A3-47B5-9060-4D82FEC002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03\SIRET\0361_IDF_MVST_000_2503.xlsx" TargetMode="External"/><Relationship Id="rId1" Type="http://schemas.openxmlformats.org/officeDocument/2006/relationships/externalLinkPath" Target="/Archivos/Documentos/Tesoreria%20Transparencia/202503/SIRET/0361_IDF_MVST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Valle de Santiago,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E4CC-862E-4D50-8B6B-69EC89A83A99}">
  <sheetPr>
    <outlinePr summaryBelow="0"/>
  </sheetPr>
  <dimension ref="A1:G78"/>
  <sheetViews>
    <sheetView showGridLines="0" tabSelected="1" zoomScale="75" zoomScaleNormal="75" workbookViewId="0">
      <selection activeCell="C76" sqref="C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Municipio de Valle de Santiago, Gto.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01 de Enero al 30 de Septiembre de 2025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335920000.00999999</v>
      </c>
      <c r="C9" s="23">
        <f t="shared" ref="C9:G9" si="0">SUM(C10,C19,C27,C37)</f>
        <v>166554596</v>
      </c>
      <c r="D9" s="23">
        <f t="shared" si="0"/>
        <v>502474596.00999999</v>
      </c>
      <c r="E9" s="23">
        <f t="shared" si="0"/>
        <v>262319516.07999995</v>
      </c>
      <c r="F9" s="23">
        <f t="shared" si="0"/>
        <v>257536596.37999997</v>
      </c>
      <c r="G9" s="23">
        <f t="shared" si="0"/>
        <v>240155079.93000001</v>
      </c>
    </row>
    <row r="10" spans="1:7" ht="15" customHeight="1" x14ac:dyDescent="0.25">
      <c r="A10" s="24" t="s">
        <v>13</v>
      </c>
      <c r="B10" s="25">
        <f>SUM(B11:B18)</f>
        <v>150644973.36999997</v>
      </c>
      <c r="C10" s="25">
        <f t="shared" ref="C10:G10" si="1">SUM(C11:C18)</f>
        <v>43599924.149999999</v>
      </c>
      <c r="D10" s="25">
        <f t="shared" si="1"/>
        <v>194244897.51999998</v>
      </c>
      <c r="E10" s="25">
        <f t="shared" si="1"/>
        <v>90078074.439999983</v>
      </c>
      <c r="F10" s="25">
        <f t="shared" si="1"/>
        <v>89697343.319999978</v>
      </c>
      <c r="G10" s="25">
        <f t="shared" si="1"/>
        <v>104166823.08</v>
      </c>
    </row>
    <row r="11" spans="1:7" x14ac:dyDescent="0.25">
      <c r="A11" s="26" t="s">
        <v>14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15</v>
      </c>
      <c r="B12" s="28">
        <v>2730804.26</v>
      </c>
      <c r="C12" s="28">
        <v>100000</v>
      </c>
      <c r="D12" s="27">
        <v>2830804.26</v>
      </c>
      <c r="E12" s="28">
        <v>1037902.87</v>
      </c>
      <c r="F12" s="28">
        <v>1037902.87</v>
      </c>
      <c r="G12" s="27">
        <v>1792901.3899999997</v>
      </c>
    </row>
    <row r="13" spans="1:7" x14ac:dyDescent="0.25">
      <c r="A13" s="26" t="s">
        <v>16</v>
      </c>
      <c r="B13" s="28">
        <v>82153847.219999999</v>
      </c>
      <c r="C13" s="28">
        <v>21612160.440000001</v>
      </c>
      <c r="D13" s="27">
        <v>103766007.66</v>
      </c>
      <c r="E13" s="28">
        <v>60800055.520000003</v>
      </c>
      <c r="F13" s="28">
        <v>60450161.399999999</v>
      </c>
      <c r="G13" s="27">
        <v>42965952.139999993</v>
      </c>
    </row>
    <row r="14" spans="1:7" x14ac:dyDescent="0.25">
      <c r="A14" s="26" t="s">
        <v>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18</v>
      </c>
      <c r="B15" s="28">
        <v>56993895.219999999</v>
      </c>
      <c r="C15" s="28">
        <v>19472608.609999999</v>
      </c>
      <c r="D15" s="27">
        <v>76466503.829999998</v>
      </c>
      <c r="E15" s="28">
        <v>21061208.239999998</v>
      </c>
      <c r="F15" s="28">
        <v>21030371.239999998</v>
      </c>
      <c r="G15" s="27">
        <v>55405295.590000004</v>
      </c>
    </row>
    <row r="16" spans="1:7" x14ac:dyDescent="0.25">
      <c r="A16" s="26" t="s">
        <v>19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6" t="s">
        <v>20</v>
      </c>
      <c r="B17" s="28">
        <v>0</v>
      </c>
      <c r="C17" s="28">
        <v>3701475.1</v>
      </c>
      <c r="D17" s="27">
        <v>3701475.1</v>
      </c>
      <c r="E17" s="28">
        <v>2603783.1</v>
      </c>
      <c r="F17" s="28">
        <v>2603783.1</v>
      </c>
      <c r="G17" s="27">
        <v>1097692</v>
      </c>
    </row>
    <row r="18" spans="1:7" x14ac:dyDescent="0.25">
      <c r="A18" s="26" t="s">
        <v>21</v>
      </c>
      <c r="B18" s="28">
        <v>8766426.6699999999</v>
      </c>
      <c r="C18" s="28">
        <v>-1286320</v>
      </c>
      <c r="D18" s="27">
        <v>7480106.6699999999</v>
      </c>
      <c r="E18" s="28">
        <v>4575124.71</v>
      </c>
      <c r="F18" s="28">
        <v>4575124.71</v>
      </c>
      <c r="G18" s="27">
        <v>2904981.96</v>
      </c>
    </row>
    <row r="19" spans="1:7" x14ac:dyDescent="0.25">
      <c r="A19" s="24" t="s">
        <v>22</v>
      </c>
      <c r="B19" s="25">
        <f>SUM(B20:B26)</f>
        <v>119986256.54000001</v>
      </c>
      <c r="C19" s="25">
        <f t="shared" ref="C19:G19" si="2">SUM(C20:C26)</f>
        <v>87487330.5</v>
      </c>
      <c r="D19" s="25">
        <f t="shared" si="2"/>
        <v>207473587.04000002</v>
      </c>
      <c r="E19" s="25">
        <f t="shared" si="2"/>
        <v>117387989.34999999</v>
      </c>
      <c r="F19" s="25">
        <f t="shared" si="2"/>
        <v>112985800.77000001</v>
      </c>
      <c r="G19" s="25">
        <f t="shared" si="2"/>
        <v>90085597.689999998</v>
      </c>
    </row>
    <row r="20" spans="1:7" x14ac:dyDescent="0.25">
      <c r="A20" s="26" t="s">
        <v>23</v>
      </c>
      <c r="B20" s="28">
        <v>12859964.800000001</v>
      </c>
      <c r="C20" s="28">
        <v>8536329.6300000008</v>
      </c>
      <c r="D20" s="27">
        <v>21396294.43</v>
      </c>
      <c r="E20" s="28">
        <v>11320898.18</v>
      </c>
      <c r="F20" s="28">
        <v>11320898.18</v>
      </c>
      <c r="G20" s="27">
        <v>10075396.25</v>
      </c>
    </row>
    <row r="21" spans="1:7" x14ac:dyDescent="0.25">
      <c r="A21" s="26" t="s">
        <v>24</v>
      </c>
      <c r="B21" s="28">
        <v>56336971.189999998</v>
      </c>
      <c r="C21" s="28">
        <v>61663728.280000001</v>
      </c>
      <c r="D21" s="27">
        <v>118000699.47</v>
      </c>
      <c r="E21" s="28">
        <v>60519069.369999997</v>
      </c>
      <c r="F21" s="28">
        <v>56116880.789999999</v>
      </c>
      <c r="G21" s="27">
        <v>57481630.100000001</v>
      </c>
    </row>
    <row r="22" spans="1:7" x14ac:dyDescent="0.25">
      <c r="A22" s="26" t="s">
        <v>25</v>
      </c>
      <c r="B22" s="28">
        <v>2051795.2</v>
      </c>
      <c r="C22" s="28">
        <v>4581784.34</v>
      </c>
      <c r="D22" s="27">
        <v>6633579.54</v>
      </c>
      <c r="E22" s="28">
        <v>3846219.98</v>
      </c>
      <c r="F22" s="28">
        <v>3846219.98</v>
      </c>
      <c r="G22" s="27">
        <v>2787359.56</v>
      </c>
    </row>
    <row r="23" spans="1:7" x14ac:dyDescent="0.25">
      <c r="A23" s="26" t="s">
        <v>26</v>
      </c>
      <c r="B23" s="28">
        <v>10950148.810000001</v>
      </c>
      <c r="C23" s="28">
        <v>769137.13</v>
      </c>
      <c r="D23" s="27">
        <v>11719285.940000001</v>
      </c>
      <c r="E23" s="28">
        <v>7213695.9000000004</v>
      </c>
      <c r="F23" s="28">
        <v>7213695.9000000004</v>
      </c>
      <c r="G23" s="27">
        <v>4505590.040000001</v>
      </c>
    </row>
    <row r="24" spans="1:7" x14ac:dyDescent="0.25">
      <c r="A24" s="26" t="s">
        <v>27</v>
      </c>
      <c r="B24" s="28">
        <v>12202458.67</v>
      </c>
      <c r="C24" s="28">
        <v>2081417.51</v>
      </c>
      <c r="D24" s="27">
        <v>14283876.18</v>
      </c>
      <c r="E24" s="28">
        <v>8432082.2400000002</v>
      </c>
      <c r="F24" s="28">
        <v>8432082.2400000002</v>
      </c>
      <c r="G24" s="27">
        <v>5851793.9399999995</v>
      </c>
    </row>
    <row r="25" spans="1:7" x14ac:dyDescent="0.25">
      <c r="A25" s="26" t="s">
        <v>28</v>
      </c>
      <c r="B25" s="28">
        <v>25584917.870000001</v>
      </c>
      <c r="C25" s="28">
        <v>9854933.6099999994</v>
      </c>
      <c r="D25" s="27">
        <v>35439851.480000004</v>
      </c>
      <c r="E25" s="28">
        <v>26056023.68</v>
      </c>
      <c r="F25" s="28">
        <v>26056023.68</v>
      </c>
      <c r="G25" s="27">
        <v>9383827.8000000045</v>
      </c>
    </row>
    <row r="26" spans="1:7" x14ac:dyDescent="0.25">
      <c r="A26" s="26" t="s">
        <v>29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4" t="s">
        <v>30</v>
      </c>
      <c r="B27" s="25">
        <f>SUM(B28:B36)</f>
        <v>28860371.800000001</v>
      </c>
      <c r="C27" s="25">
        <f t="shared" ref="C27:G27" si="3">SUM(C28:C36)</f>
        <v>27778423.690000001</v>
      </c>
      <c r="D27" s="25">
        <f t="shared" si="3"/>
        <v>56638795.489999995</v>
      </c>
      <c r="E27" s="25">
        <f t="shared" si="3"/>
        <v>27390005.690000001</v>
      </c>
      <c r="F27" s="25">
        <f t="shared" si="3"/>
        <v>27390005.690000001</v>
      </c>
      <c r="G27" s="25">
        <f t="shared" si="3"/>
        <v>29248789.799999997</v>
      </c>
    </row>
    <row r="28" spans="1:7" x14ac:dyDescent="0.25">
      <c r="A28" s="29" t="s">
        <v>31</v>
      </c>
      <c r="B28" s="28">
        <v>12370220.800000001</v>
      </c>
      <c r="C28" s="28">
        <v>1843943.01</v>
      </c>
      <c r="D28" s="27">
        <v>14214163.810000001</v>
      </c>
      <c r="E28" s="28">
        <v>5552478.9500000002</v>
      </c>
      <c r="F28" s="28">
        <v>5552478.9500000002</v>
      </c>
      <c r="G28" s="27">
        <v>8661684.8599999994</v>
      </c>
    </row>
    <row r="29" spans="1:7" x14ac:dyDescent="0.25">
      <c r="A29" s="26" t="s">
        <v>32</v>
      </c>
      <c r="B29" s="28">
        <v>4132310.4</v>
      </c>
      <c r="C29" s="28">
        <v>1743600</v>
      </c>
      <c r="D29" s="27">
        <v>5875910.4000000004</v>
      </c>
      <c r="E29" s="28">
        <v>1809911.18</v>
      </c>
      <c r="F29" s="28">
        <v>1809911.18</v>
      </c>
      <c r="G29" s="27">
        <v>4065999.2200000007</v>
      </c>
    </row>
    <row r="30" spans="1:7" x14ac:dyDescent="0.25">
      <c r="A30" s="26" t="s">
        <v>33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6" t="s">
        <v>34</v>
      </c>
      <c r="B31" s="28">
        <v>0</v>
      </c>
      <c r="C31" s="28">
        <v>17033994.059999999</v>
      </c>
      <c r="D31" s="27">
        <v>17033994.059999999</v>
      </c>
      <c r="E31" s="28">
        <v>1462865.9199999999</v>
      </c>
      <c r="F31" s="28">
        <v>1462865.9199999999</v>
      </c>
      <c r="G31" s="27">
        <v>15571128.139999999</v>
      </c>
    </row>
    <row r="32" spans="1:7" x14ac:dyDescent="0.25">
      <c r="A32" s="26" t="s">
        <v>35</v>
      </c>
      <c r="B32" s="28">
        <v>0</v>
      </c>
      <c r="C32" s="28">
        <v>126253.09</v>
      </c>
      <c r="D32" s="27">
        <v>126253.09</v>
      </c>
      <c r="E32" s="28">
        <v>126253.09</v>
      </c>
      <c r="F32" s="28">
        <v>126253.09</v>
      </c>
      <c r="G32" s="27">
        <v>0</v>
      </c>
    </row>
    <row r="33" spans="1:7" ht="14.45" customHeight="1" x14ac:dyDescent="0.25">
      <c r="A33" s="26" t="s">
        <v>36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7" ht="14.45" customHeight="1" x14ac:dyDescent="0.25">
      <c r="A34" s="26" t="s">
        <v>37</v>
      </c>
      <c r="B34" s="28">
        <v>12357840.6</v>
      </c>
      <c r="C34" s="28">
        <v>7030633.5300000003</v>
      </c>
      <c r="D34" s="27">
        <v>19388474.129999999</v>
      </c>
      <c r="E34" s="28">
        <v>18438496.550000001</v>
      </c>
      <c r="F34" s="28">
        <v>18438496.550000001</v>
      </c>
      <c r="G34" s="27">
        <v>949977.57999999821</v>
      </c>
    </row>
    <row r="35" spans="1:7" ht="14.45" customHeight="1" x14ac:dyDescent="0.25">
      <c r="A35" s="26" t="s">
        <v>38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14.45" customHeight="1" x14ac:dyDescent="0.25">
      <c r="A36" s="26" t="s">
        <v>39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ht="14.45" customHeight="1" x14ac:dyDescent="0.25">
      <c r="A37" s="30" t="s">
        <v>40</v>
      </c>
      <c r="B37" s="25">
        <f>SUM(B38:B41)</f>
        <v>36428398.299999997</v>
      </c>
      <c r="C37" s="25">
        <f t="shared" ref="C37:G37" si="4">SUM(C38:C41)</f>
        <v>7688917.6600000001</v>
      </c>
      <c r="D37" s="25">
        <f t="shared" si="4"/>
        <v>44117315.960000001</v>
      </c>
      <c r="E37" s="25">
        <f t="shared" si="4"/>
        <v>27463446.600000001</v>
      </c>
      <c r="F37" s="25">
        <f t="shared" si="4"/>
        <v>27463446.600000001</v>
      </c>
      <c r="G37" s="25">
        <f t="shared" si="4"/>
        <v>16653869.359999999</v>
      </c>
    </row>
    <row r="38" spans="1:7" x14ac:dyDescent="0.25">
      <c r="A38" s="29" t="s">
        <v>41</v>
      </c>
      <c r="B38" s="28">
        <v>17700000</v>
      </c>
      <c r="C38" s="28">
        <v>0</v>
      </c>
      <c r="D38" s="27">
        <v>17700000</v>
      </c>
      <c r="E38" s="28">
        <v>5234150</v>
      </c>
      <c r="F38" s="28">
        <v>5234150</v>
      </c>
      <c r="G38" s="27">
        <v>12465850</v>
      </c>
    </row>
    <row r="39" spans="1:7" ht="30" x14ac:dyDescent="0.25">
      <c r="A39" s="29" t="s">
        <v>42</v>
      </c>
      <c r="B39" s="28">
        <v>18728398.300000001</v>
      </c>
      <c r="C39" s="28">
        <v>7688917.6600000001</v>
      </c>
      <c r="D39" s="27">
        <v>26417315.960000001</v>
      </c>
      <c r="E39" s="28">
        <v>22229296.600000001</v>
      </c>
      <c r="F39" s="28">
        <v>22229296.600000001</v>
      </c>
      <c r="G39" s="27">
        <v>4188019.3599999994</v>
      </c>
    </row>
    <row r="40" spans="1:7" x14ac:dyDescent="0.25">
      <c r="A40" s="29" t="s">
        <v>43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</row>
    <row r="41" spans="1:7" x14ac:dyDescent="0.25">
      <c r="A41" s="29" t="s">
        <v>44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</row>
    <row r="42" spans="1:7" x14ac:dyDescent="0.25">
      <c r="A42" s="29"/>
      <c r="B42" s="31"/>
      <c r="C42" s="31"/>
      <c r="D42" s="31"/>
      <c r="E42" s="31"/>
      <c r="F42" s="31"/>
      <c r="G42" s="31"/>
    </row>
    <row r="43" spans="1:7" x14ac:dyDescent="0.25">
      <c r="A43" s="32" t="s">
        <v>45</v>
      </c>
      <c r="B43" s="33">
        <f>SUM(B44,B53,B61,B71)</f>
        <v>231919999.99000001</v>
      </c>
      <c r="C43" s="33">
        <f t="shared" ref="C43:G43" si="5">SUM(C44,C53,C61,C71)</f>
        <v>85213561.170000002</v>
      </c>
      <c r="D43" s="33">
        <f t="shared" si="5"/>
        <v>317133561.16000003</v>
      </c>
      <c r="E43" s="33">
        <f t="shared" si="5"/>
        <v>146176027.77999997</v>
      </c>
      <c r="F43" s="33">
        <f t="shared" si="5"/>
        <v>145718669.65999997</v>
      </c>
      <c r="G43" s="33">
        <f t="shared" si="5"/>
        <v>170957533.37999997</v>
      </c>
    </row>
    <row r="44" spans="1:7" x14ac:dyDescent="0.25">
      <c r="A44" s="24" t="s">
        <v>13</v>
      </c>
      <c r="B44" s="25">
        <f>SUM(B45:B52)</f>
        <v>133844290.38</v>
      </c>
      <c r="C44" s="25">
        <f t="shared" ref="C44:G44" si="6">SUM(C45:C52)</f>
        <v>2493313.37</v>
      </c>
      <c r="D44" s="25">
        <f t="shared" si="6"/>
        <v>136337603.75</v>
      </c>
      <c r="E44" s="25">
        <f t="shared" si="6"/>
        <v>71672277.120000005</v>
      </c>
      <c r="F44" s="25">
        <f t="shared" si="6"/>
        <v>71214919</v>
      </c>
      <c r="G44" s="25">
        <f t="shared" si="6"/>
        <v>64665326.629999995</v>
      </c>
    </row>
    <row r="45" spans="1:7" x14ac:dyDescent="0.25">
      <c r="A45" s="29" t="s">
        <v>14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</row>
    <row r="46" spans="1:7" x14ac:dyDescent="0.25">
      <c r="A46" s="29" t="s">
        <v>15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</row>
    <row r="47" spans="1:7" x14ac:dyDescent="0.25">
      <c r="A47" s="29" t="s">
        <v>16</v>
      </c>
      <c r="B47" s="28">
        <v>31524153.859999999</v>
      </c>
      <c r="C47" s="28">
        <v>-2175581.41</v>
      </c>
      <c r="D47" s="27">
        <v>29348572.449999999</v>
      </c>
      <c r="E47" s="28">
        <v>23712615.350000001</v>
      </c>
      <c r="F47" s="28">
        <v>23255257.23</v>
      </c>
      <c r="G47" s="27">
        <v>5635957.0999999978</v>
      </c>
    </row>
    <row r="48" spans="1:7" x14ac:dyDescent="0.25">
      <c r="A48" s="29" t="s">
        <v>17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</row>
    <row r="49" spans="1:7" x14ac:dyDescent="0.25">
      <c r="A49" s="29" t="s">
        <v>18</v>
      </c>
      <c r="B49" s="28">
        <v>2080000</v>
      </c>
      <c r="C49" s="28">
        <v>-1540000</v>
      </c>
      <c r="D49" s="27">
        <v>540000</v>
      </c>
      <c r="E49" s="28">
        <v>5800</v>
      </c>
      <c r="F49" s="28">
        <v>5800</v>
      </c>
      <c r="G49" s="27">
        <v>534200</v>
      </c>
    </row>
    <row r="50" spans="1:7" x14ac:dyDescent="0.25">
      <c r="A50" s="29" t="s">
        <v>19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</row>
    <row r="51" spans="1:7" x14ac:dyDescent="0.25">
      <c r="A51" s="29" t="s">
        <v>20</v>
      </c>
      <c r="B51" s="28">
        <v>100240136.52</v>
      </c>
      <c r="C51" s="28">
        <v>6208894.7800000003</v>
      </c>
      <c r="D51" s="27">
        <v>106449031.3</v>
      </c>
      <c r="E51" s="28">
        <v>47953861.770000003</v>
      </c>
      <c r="F51" s="28">
        <v>47953861.770000003</v>
      </c>
      <c r="G51" s="27">
        <v>58495169.529999994</v>
      </c>
    </row>
    <row r="52" spans="1:7" x14ac:dyDescent="0.25">
      <c r="A52" s="29" t="s">
        <v>21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</row>
    <row r="53" spans="1:7" x14ac:dyDescent="0.25">
      <c r="A53" s="24" t="s">
        <v>22</v>
      </c>
      <c r="B53" s="25">
        <f>SUM(B54:B60)</f>
        <v>95572281.060000002</v>
      </c>
      <c r="C53" s="25">
        <f t="shared" ref="C53:G53" si="7">SUM(C54:C60)</f>
        <v>77710121.179999992</v>
      </c>
      <c r="D53" s="25">
        <f t="shared" si="7"/>
        <v>173282402.24000001</v>
      </c>
      <c r="E53" s="25">
        <f t="shared" si="7"/>
        <v>69057962.519999996</v>
      </c>
      <c r="F53" s="25">
        <f t="shared" si="7"/>
        <v>69057962.519999996</v>
      </c>
      <c r="G53" s="25">
        <f t="shared" si="7"/>
        <v>104224439.71999998</v>
      </c>
    </row>
    <row r="54" spans="1:7" x14ac:dyDescent="0.25">
      <c r="A54" s="29" t="s">
        <v>23</v>
      </c>
      <c r="B54" s="28">
        <v>0</v>
      </c>
      <c r="C54" s="28">
        <v>13193855.93</v>
      </c>
      <c r="D54" s="27">
        <v>13193855.93</v>
      </c>
      <c r="E54" s="28">
        <v>2442145.21</v>
      </c>
      <c r="F54" s="28">
        <v>2442145.21</v>
      </c>
      <c r="G54" s="27">
        <v>10751710.719999999</v>
      </c>
    </row>
    <row r="55" spans="1:7" x14ac:dyDescent="0.25">
      <c r="A55" s="29" t="s">
        <v>24</v>
      </c>
      <c r="B55" s="28">
        <v>95572281.060000002</v>
      </c>
      <c r="C55" s="28">
        <v>62308151.729999997</v>
      </c>
      <c r="D55" s="27">
        <v>157880432.78999999</v>
      </c>
      <c r="E55" s="28">
        <v>66576601.649999999</v>
      </c>
      <c r="F55" s="28">
        <v>66576601.649999999</v>
      </c>
      <c r="G55" s="27">
        <v>91303831.139999986</v>
      </c>
    </row>
    <row r="56" spans="1:7" x14ac:dyDescent="0.25">
      <c r="A56" s="29" t="s">
        <v>25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x14ac:dyDescent="0.25">
      <c r="A57" s="34" t="s">
        <v>26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x14ac:dyDescent="0.25">
      <c r="A58" s="29" t="s">
        <v>27</v>
      </c>
      <c r="B58" s="28">
        <v>0</v>
      </c>
      <c r="C58" s="28">
        <v>2150985.52</v>
      </c>
      <c r="D58" s="27">
        <v>2150985.52</v>
      </c>
      <c r="E58" s="28">
        <v>0</v>
      </c>
      <c r="F58" s="28">
        <v>0</v>
      </c>
      <c r="G58" s="27">
        <v>2150985.52</v>
      </c>
    </row>
    <row r="59" spans="1:7" x14ac:dyDescent="0.25">
      <c r="A59" s="29" t="s">
        <v>28</v>
      </c>
      <c r="B59" s="28">
        <v>0</v>
      </c>
      <c r="C59" s="28">
        <v>57128</v>
      </c>
      <c r="D59" s="27">
        <v>57128</v>
      </c>
      <c r="E59" s="28">
        <v>39215.660000000003</v>
      </c>
      <c r="F59" s="28">
        <v>39215.660000000003</v>
      </c>
      <c r="G59" s="27">
        <v>17912.339999999997</v>
      </c>
    </row>
    <row r="60" spans="1:7" x14ac:dyDescent="0.25">
      <c r="A60" s="29" t="s">
        <v>29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5010126.62</v>
      </c>
      <c r="D61" s="25">
        <f t="shared" si="8"/>
        <v>5010126.62</v>
      </c>
      <c r="E61" s="25">
        <f t="shared" si="8"/>
        <v>3900000</v>
      </c>
      <c r="F61" s="25">
        <f t="shared" si="8"/>
        <v>3900000</v>
      </c>
      <c r="G61" s="25">
        <f t="shared" si="8"/>
        <v>1110126.6200000001</v>
      </c>
    </row>
    <row r="62" spans="1:7" x14ac:dyDescent="0.25">
      <c r="A62" s="29" t="s">
        <v>31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x14ac:dyDescent="0.25">
      <c r="A63" s="29" t="s">
        <v>32</v>
      </c>
      <c r="B63" s="28">
        <v>0</v>
      </c>
      <c r="C63" s="28">
        <v>650000</v>
      </c>
      <c r="D63" s="27">
        <v>650000</v>
      </c>
      <c r="E63" s="28">
        <v>0</v>
      </c>
      <c r="F63" s="28">
        <v>0</v>
      </c>
      <c r="G63" s="27">
        <v>650000</v>
      </c>
    </row>
    <row r="64" spans="1:7" x14ac:dyDescent="0.25">
      <c r="A64" s="29" t="s">
        <v>33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</row>
    <row r="65" spans="1:7" x14ac:dyDescent="0.25">
      <c r="A65" s="29" t="s">
        <v>34</v>
      </c>
      <c r="B65" s="28">
        <v>0</v>
      </c>
      <c r="C65" s="28">
        <v>0</v>
      </c>
      <c r="D65" s="27">
        <v>0</v>
      </c>
      <c r="E65" s="28">
        <v>0</v>
      </c>
      <c r="F65" s="28">
        <v>0</v>
      </c>
      <c r="G65" s="27">
        <v>0</v>
      </c>
    </row>
    <row r="66" spans="1:7" x14ac:dyDescent="0.25">
      <c r="A66" s="29" t="s">
        <v>35</v>
      </c>
      <c r="B66" s="28">
        <v>0</v>
      </c>
      <c r="C66" s="28">
        <v>4360126.62</v>
      </c>
      <c r="D66" s="27">
        <v>4360126.62</v>
      </c>
      <c r="E66" s="28">
        <v>3900000</v>
      </c>
      <c r="F66" s="28">
        <v>3900000</v>
      </c>
      <c r="G66" s="27">
        <v>460126.62000000011</v>
      </c>
    </row>
    <row r="67" spans="1:7" x14ac:dyDescent="0.25">
      <c r="A67" s="29" t="s">
        <v>36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</row>
    <row r="68" spans="1:7" x14ac:dyDescent="0.25">
      <c r="A68" s="29" t="s">
        <v>37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</row>
    <row r="69" spans="1:7" x14ac:dyDescent="0.25">
      <c r="A69" s="29" t="s">
        <v>38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</row>
    <row r="70" spans="1:7" x14ac:dyDescent="0.25">
      <c r="A70" s="29" t="s">
        <v>39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x14ac:dyDescent="0.25">
      <c r="A71" s="30" t="s">
        <v>40</v>
      </c>
      <c r="B71" s="25">
        <f>SUM(B72:B75)</f>
        <v>2503428.5499999998</v>
      </c>
      <c r="C71" s="25">
        <f t="shared" ref="C71:G71" si="9">SUM(C72:C75)</f>
        <v>0</v>
      </c>
      <c r="D71" s="25">
        <f t="shared" si="9"/>
        <v>2503428.5499999998</v>
      </c>
      <c r="E71" s="25">
        <f t="shared" si="9"/>
        <v>1545788.14</v>
      </c>
      <c r="F71" s="25">
        <f t="shared" si="9"/>
        <v>1545788.14</v>
      </c>
      <c r="G71" s="25">
        <f t="shared" si="9"/>
        <v>957640.40999999992</v>
      </c>
    </row>
    <row r="72" spans="1:7" x14ac:dyDescent="0.25">
      <c r="A72" s="29" t="s">
        <v>41</v>
      </c>
      <c r="B72" s="28">
        <v>2503428.5499999998</v>
      </c>
      <c r="C72" s="28">
        <v>0</v>
      </c>
      <c r="D72" s="27">
        <v>2503428.5499999998</v>
      </c>
      <c r="E72" s="28">
        <v>1545788.14</v>
      </c>
      <c r="F72" s="28">
        <v>1545788.14</v>
      </c>
      <c r="G72" s="27">
        <v>957640.40999999992</v>
      </c>
    </row>
    <row r="73" spans="1:7" ht="30" x14ac:dyDescent="0.25">
      <c r="A73" s="29" t="s">
        <v>42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</row>
    <row r="74" spans="1:7" x14ac:dyDescent="0.25">
      <c r="A74" s="29" t="s">
        <v>43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</row>
    <row r="75" spans="1:7" x14ac:dyDescent="0.25">
      <c r="A75" s="29" t="s">
        <v>44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2" t="s">
        <v>46</v>
      </c>
      <c r="B77" s="33">
        <f>B43+B9</f>
        <v>567840000</v>
      </c>
      <c r="C77" s="33">
        <f t="shared" ref="C77:G77" si="10">C43+C9</f>
        <v>251768157.17000002</v>
      </c>
      <c r="D77" s="33">
        <f t="shared" si="10"/>
        <v>819608157.17000008</v>
      </c>
      <c r="E77" s="33">
        <f t="shared" si="10"/>
        <v>408495543.8599999</v>
      </c>
      <c r="F77" s="33">
        <f t="shared" si="10"/>
        <v>403255266.03999996</v>
      </c>
      <c r="G77" s="33">
        <f t="shared" si="10"/>
        <v>411112613.30999994</v>
      </c>
    </row>
    <row r="78" spans="1:7" x14ac:dyDescent="0.25">
      <c r="A78" s="37"/>
      <c r="B78" s="38"/>
      <c r="C78" s="38"/>
      <c r="D78" s="38"/>
      <c r="E78" s="38"/>
      <c r="F78" s="38"/>
      <c r="G78" s="38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A0432033-1FFA-4CD2-A862-3BBDAA49783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2025-11-03T17:42:54Z</dcterms:created>
  <dcterms:modified xsi:type="dcterms:W3CDTF">2025-11-03T17:43:04Z</dcterms:modified>
</cp:coreProperties>
</file>