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LGCG\"/>
    </mc:Choice>
  </mc:AlternateContent>
  <xr:revisionPtr revIDLastSave="0" documentId="8_{3AE679E4-3910-4A4A-BF99-D954F79122D0}" xr6:coauthVersionLast="47" xr6:coauthVersionMax="47" xr10:uidLastSave="{00000000-0000-0000-0000-000000000000}"/>
  <bookViews>
    <workbookView xWindow="-120" yWindow="-120" windowWidth="29040" windowHeight="15720" xr2:uid="{1E724D40-9605-4EF8-A77D-78FB126E87CD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0" i="1" l="1"/>
  <c r="F150" i="1"/>
  <c r="E150" i="1"/>
  <c r="D150" i="1"/>
  <c r="C150" i="1"/>
  <c r="B150" i="1"/>
  <c r="G146" i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B84" i="1" s="1"/>
  <c r="G103" i="1"/>
  <c r="F103" i="1"/>
  <c r="F84" i="1" s="1"/>
  <c r="E103" i="1"/>
  <c r="E84" i="1" s="1"/>
  <c r="D103" i="1"/>
  <c r="D84" i="1" s="1"/>
  <c r="C103" i="1"/>
  <c r="C84" i="1" s="1"/>
  <c r="B103" i="1"/>
  <c r="G93" i="1"/>
  <c r="F93" i="1"/>
  <c r="E93" i="1"/>
  <c r="D93" i="1"/>
  <c r="C93" i="1"/>
  <c r="B93" i="1"/>
  <c r="G85" i="1"/>
  <c r="G84" i="1" s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D9" i="1" s="1"/>
  <c r="C10" i="1"/>
  <c r="C9" i="1" s="1"/>
  <c r="C159" i="1" s="1"/>
  <c r="B10" i="1"/>
  <c r="B9" i="1" s="1"/>
  <c r="B159" i="1" s="1"/>
  <c r="G9" i="1"/>
  <c r="F9" i="1"/>
  <c r="E9" i="1"/>
  <c r="A5" i="1"/>
  <c r="A2" i="1"/>
  <c r="E159" i="1" l="1"/>
  <c r="F159" i="1"/>
  <c r="G159" i="1"/>
  <c r="D159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<sst xmlns="http://schemas.openxmlformats.org/spreadsheetml/2006/main" count="161" uniqueCount="88">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</sst>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164" fontId="1" fillId="3" borderId="5" xfId="1" applyNumberFormat="1" applyFont="1" applyFill="1" applyBorder="1" applyAlignment="1" applyProtection="1">
      <alignment vertical="center"/>
      <protection locked="0"/>
    </xf>
    <xf numFmtId="164" fontId="0" fillId="0" borderId="5" xfId="1" applyNumberFormat="1" applyFont="1" applyFill="1" applyBorder="1" applyAlignment="1" applyProtection="1">
      <alignment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</cellXfs>
  <cellStyles count="2">
    <cellStyle name="Millares 2" xfId="1" xr:uid="{57B5B162-44EA-4671-B3AD-D0D021621CE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3\SIRET\0361_IDF_MVST_000_2503.xlsx" TargetMode="External"/><Relationship Id="rId1" Type="http://schemas.openxmlformats.org/officeDocument/2006/relationships/externalLinkPath" Target="/Archivos/Documentos/Tesoreria%20Transparencia/202503/SIRET/0361_IDF_MVST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Valle de Santiago,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28BB-43B2-4773-8F68-F3D2332AF068}">
  <sheetPr>
    <outlinePr summaryBelow="0"/>
  </sheetPr>
  <dimension ref="A1:G16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Municipio de Valle de Santiago, Gto.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01 de Enero al 30 de Septiembre de 2025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335920000.00999999</v>
      </c>
      <c r="C9" s="11">
        <f t="shared" si="0"/>
        <v>166554596</v>
      </c>
      <c r="D9" s="11">
        <f t="shared" si="0"/>
        <v>502474596.01000005</v>
      </c>
      <c r="E9" s="11">
        <f t="shared" si="0"/>
        <v>262319516.07999998</v>
      </c>
      <c r="F9" s="11">
        <f t="shared" si="0"/>
        <v>257536596.38</v>
      </c>
      <c r="G9" s="11">
        <f t="shared" si="0"/>
        <v>240155079.92999998</v>
      </c>
    </row>
    <row r="10" spans="1:7" x14ac:dyDescent="0.25">
      <c r="A10" s="12" t="s">
        <v>13</v>
      </c>
      <c r="B10" s="11">
        <f t="shared" ref="B10:G10" si="1">SUM(B11:B17)</f>
        <v>148368925.62</v>
      </c>
      <c r="C10" s="11">
        <f t="shared" si="1"/>
        <v>-517304.82000000007</v>
      </c>
      <c r="D10" s="11">
        <f t="shared" si="1"/>
        <v>147851620.80000001</v>
      </c>
      <c r="E10" s="11">
        <f t="shared" si="1"/>
        <v>83706024.810000002</v>
      </c>
      <c r="F10" s="11">
        <f t="shared" si="1"/>
        <v>83398679.689999998</v>
      </c>
      <c r="G10" s="11">
        <f t="shared" si="1"/>
        <v>64145595.990000002</v>
      </c>
    </row>
    <row r="11" spans="1:7" x14ac:dyDescent="0.25">
      <c r="A11" s="13" t="s">
        <v>14</v>
      </c>
      <c r="B11" s="14">
        <v>88296070.219999999</v>
      </c>
      <c r="C11" s="14">
        <v>-758871.83</v>
      </c>
      <c r="D11" s="15">
        <v>87537198.390000001</v>
      </c>
      <c r="E11" s="14">
        <v>57278390.159999996</v>
      </c>
      <c r="F11" s="14">
        <v>57278390.159999996</v>
      </c>
      <c r="G11" s="16">
        <v>30258808.230000004</v>
      </c>
    </row>
    <row r="12" spans="1:7" x14ac:dyDescent="0.25">
      <c r="A12" s="13" t="s">
        <v>15</v>
      </c>
      <c r="B12" s="14">
        <v>2204800</v>
      </c>
      <c r="C12" s="14">
        <v>-813639.39</v>
      </c>
      <c r="D12" s="15">
        <v>1391160.6099999999</v>
      </c>
      <c r="E12" s="14">
        <v>579435.44999999995</v>
      </c>
      <c r="F12" s="14">
        <v>579435.44999999995</v>
      </c>
      <c r="G12" s="16">
        <v>811725.15999999992</v>
      </c>
    </row>
    <row r="13" spans="1:7" x14ac:dyDescent="0.25">
      <c r="A13" s="13" t="s">
        <v>16</v>
      </c>
      <c r="B13" s="14">
        <v>21857042.129999999</v>
      </c>
      <c r="C13" s="14">
        <v>-262457.51</v>
      </c>
      <c r="D13" s="15">
        <v>21594584.619999997</v>
      </c>
      <c r="E13" s="14">
        <v>3632046.94</v>
      </c>
      <c r="F13" s="14">
        <v>3632046.94</v>
      </c>
      <c r="G13" s="16">
        <v>17962537.679999996</v>
      </c>
    </row>
    <row r="14" spans="1:7" x14ac:dyDescent="0.25">
      <c r="A14" s="13" t="s">
        <v>17</v>
      </c>
      <c r="B14" s="14">
        <v>8249393.2400000002</v>
      </c>
      <c r="C14" s="14">
        <v>1701299.4</v>
      </c>
      <c r="D14" s="15">
        <v>9950692.6400000006</v>
      </c>
      <c r="E14" s="14">
        <v>3990318.1</v>
      </c>
      <c r="F14" s="14">
        <v>3682972.98</v>
      </c>
      <c r="G14" s="16">
        <v>5960374.540000001</v>
      </c>
    </row>
    <row r="15" spans="1:7" x14ac:dyDescent="0.25">
      <c r="A15" s="13" t="s">
        <v>18</v>
      </c>
      <c r="B15" s="14">
        <v>27761620.030000001</v>
      </c>
      <c r="C15" s="14">
        <v>-383635.49</v>
      </c>
      <c r="D15" s="15">
        <v>27377984.540000003</v>
      </c>
      <c r="E15" s="14">
        <v>18225834.16</v>
      </c>
      <c r="F15" s="14">
        <v>18225834.16</v>
      </c>
      <c r="G15" s="16">
        <v>9152150.3800000027</v>
      </c>
    </row>
    <row r="16" spans="1:7" x14ac:dyDescent="0.25">
      <c r="A16" s="13" t="s">
        <v>19</v>
      </c>
      <c r="B16" s="16">
        <v>0</v>
      </c>
      <c r="C16" s="16">
        <v>0</v>
      </c>
      <c r="D16" s="15">
        <v>0</v>
      </c>
      <c r="E16" s="16">
        <v>0</v>
      </c>
      <c r="F16" s="16">
        <v>0</v>
      </c>
      <c r="G16" s="16">
        <v>0</v>
      </c>
    </row>
    <row r="17" spans="1:7" x14ac:dyDescent="0.25">
      <c r="A17" s="13" t="s">
        <v>20</v>
      </c>
      <c r="B17" s="16">
        <v>0</v>
      </c>
      <c r="C17" s="16">
        <v>0</v>
      </c>
      <c r="D17" s="15">
        <v>0</v>
      </c>
      <c r="E17" s="16">
        <v>0</v>
      </c>
      <c r="F17" s="16">
        <v>0</v>
      </c>
      <c r="G17" s="16">
        <v>0</v>
      </c>
    </row>
    <row r="18" spans="1:7" x14ac:dyDescent="0.25">
      <c r="A18" s="12" t="s">
        <v>21</v>
      </c>
      <c r="B18" s="11">
        <f t="shared" ref="B18:G18" si="2">SUM(B19:B27)</f>
        <v>14163680</v>
      </c>
      <c r="C18" s="11">
        <f t="shared" si="2"/>
        <v>7513412.1399999997</v>
      </c>
      <c r="D18" s="11">
        <f t="shared" si="2"/>
        <v>21677092.140000001</v>
      </c>
      <c r="E18" s="11">
        <f t="shared" si="2"/>
        <v>12339377.09</v>
      </c>
      <c r="F18" s="11">
        <f t="shared" si="2"/>
        <v>12339377.09</v>
      </c>
      <c r="G18" s="11">
        <f t="shared" si="2"/>
        <v>9337715.0500000007</v>
      </c>
    </row>
    <row r="19" spans="1:7" x14ac:dyDescent="0.25">
      <c r="A19" s="13" t="s">
        <v>22</v>
      </c>
      <c r="B19" s="14">
        <v>3982800</v>
      </c>
      <c r="C19" s="14">
        <v>1523946.88</v>
      </c>
      <c r="D19" s="15">
        <v>5506746.8799999999</v>
      </c>
      <c r="E19" s="14">
        <v>4043135.84</v>
      </c>
      <c r="F19" s="14">
        <v>4043135.84</v>
      </c>
      <c r="G19" s="16">
        <v>1463611.04</v>
      </c>
    </row>
    <row r="20" spans="1:7" x14ac:dyDescent="0.25">
      <c r="A20" s="13" t="s">
        <v>23</v>
      </c>
      <c r="B20" s="14">
        <v>640120</v>
      </c>
      <c r="C20" s="14">
        <v>88218</v>
      </c>
      <c r="D20" s="15">
        <v>728338</v>
      </c>
      <c r="E20" s="14">
        <v>318977.59999999998</v>
      </c>
      <c r="F20" s="14">
        <v>318977.59999999998</v>
      </c>
      <c r="G20" s="16">
        <v>409360.4</v>
      </c>
    </row>
    <row r="21" spans="1:7" x14ac:dyDescent="0.25">
      <c r="A21" s="13" t="s">
        <v>24</v>
      </c>
      <c r="B21" s="14">
        <v>12480</v>
      </c>
      <c r="C21" s="14">
        <v>0</v>
      </c>
      <c r="D21" s="15">
        <v>12480</v>
      </c>
      <c r="E21" s="14">
        <v>0</v>
      </c>
      <c r="F21" s="14">
        <v>0</v>
      </c>
      <c r="G21" s="16">
        <v>12480</v>
      </c>
    </row>
    <row r="22" spans="1:7" x14ac:dyDescent="0.25">
      <c r="A22" s="13" t="s">
        <v>25</v>
      </c>
      <c r="B22" s="14">
        <v>2087560</v>
      </c>
      <c r="C22" s="14">
        <v>2050542</v>
      </c>
      <c r="D22" s="15">
        <v>4138102</v>
      </c>
      <c r="E22" s="14">
        <v>1048789.48</v>
      </c>
      <c r="F22" s="14">
        <v>1048789.48</v>
      </c>
      <c r="G22" s="16">
        <v>3089312.52</v>
      </c>
    </row>
    <row r="23" spans="1:7" x14ac:dyDescent="0.25">
      <c r="A23" s="13" t="s">
        <v>26</v>
      </c>
      <c r="B23" s="14">
        <v>808680</v>
      </c>
      <c r="C23" s="14">
        <v>138450</v>
      </c>
      <c r="D23" s="15">
        <v>947130</v>
      </c>
      <c r="E23" s="14">
        <v>507787.12</v>
      </c>
      <c r="F23" s="14">
        <v>507787.12</v>
      </c>
      <c r="G23" s="16">
        <v>439342.88</v>
      </c>
    </row>
    <row r="24" spans="1:7" x14ac:dyDescent="0.25">
      <c r="A24" s="13" t="s">
        <v>27</v>
      </c>
      <c r="B24" s="14">
        <v>2721280</v>
      </c>
      <c r="C24" s="14">
        <v>-268985</v>
      </c>
      <c r="D24" s="15">
        <v>2452295</v>
      </c>
      <c r="E24" s="14">
        <v>1426394.4</v>
      </c>
      <c r="F24" s="14">
        <v>1426394.4</v>
      </c>
      <c r="G24" s="16">
        <v>1025900.6000000001</v>
      </c>
    </row>
    <row r="25" spans="1:7" x14ac:dyDescent="0.25">
      <c r="A25" s="13" t="s">
        <v>28</v>
      </c>
      <c r="B25" s="14">
        <v>2619560</v>
      </c>
      <c r="C25" s="14">
        <v>227000</v>
      </c>
      <c r="D25" s="15">
        <v>2846560</v>
      </c>
      <c r="E25" s="14">
        <v>2183857.6</v>
      </c>
      <c r="F25" s="14">
        <v>2183857.6</v>
      </c>
      <c r="G25" s="16">
        <v>662702.39999999991</v>
      </c>
    </row>
    <row r="26" spans="1:7" x14ac:dyDescent="0.25">
      <c r="A26" s="13" t="s">
        <v>29</v>
      </c>
      <c r="B26" s="16">
        <v>0</v>
      </c>
      <c r="C26" s="16">
        <v>0</v>
      </c>
      <c r="D26" s="15">
        <v>0</v>
      </c>
      <c r="E26" s="16">
        <v>0</v>
      </c>
      <c r="F26" s="16">
        <v>0</v>
      </c>
      <c r="G26" s="16">
        <v>0</v>
      </c>
    </row>
    <row r="27" spans="1:7" x14ac:dyDescent="0.25">
      <c r="A27" s="13" t="s">
        <v>30</v>
      </c>
      <c r="B27" s="14">
        <v>1291200</v>
      </c>
      <c r="C27" s="14">
        <v>3754240.26</v>
      </c>
      <c r="D27" s="15">
        <v>5045440.26</v>
      </c>
      <c r="E27" s="14">
        <v>2810435.05</v>
      </c>
      <c r="F27" s="14">
        <v>2810435.05</v>
      </c>
      <c r="G27" s="16">
        <v>2235005.21</v>
      </c>
    </row>
    <row r="28" spans="1:7" x14ac:dyDescent="0.25">
      <c r="A28" s="12" t="s">
        <v>31</v>
      </c>
      <c r="B28" s="11">
        <f t="shared" ref="B28:G28" si="3">SUM(B29:B37)</f>
        <v>55601076.089999996</v>
      </c>
      <c r="C28" s="11">
        <f t="shared" si="3"/>
        <v>63672486.57</v>
      </c>
      <c r="D28" s="11">
        <f t="shared" si="3"/>
        <v>119273562.66</v>
      </c>
      <c r="E28" s="11">
        <f t="shared" si="3"/>
        <v>79389342.670000002</v>
      </c>
      <c r="F28" s="11">
        <f t="shared" si="3"/>
        <v>74913768.089999989</v>
      </c>
      <c r="G28" s="11">
        <f t="shared" si="3"/>
        <v>39884219.989999995</v>
      </c>
    </row>
    <row r="29" spans="1:7" x14ac:dyDescent="0.25">
      <c r="A29" s="13" t="s">
        <v>32</v>
      </c>
      <c r="B29" s="14">
        <v>20839640</v>
      </c>
      <c r="C29" s="14">
        <v>1183400</v>
      </c>
      <c r="D29" s="15">
        <v>22023040</v>
      </c>
      <c r="E29" s="14">
        <v>16936556.780000001</v>
      </c>
      <c r="F29" s="14">
        <v>12534368.199999999</v>
      </c>
      <c r="G29" s="16">
        <v>5086483.2199999988</v>
      </c>
    </row>
    <row r="30" spans="1:7" x14ac:dyDescent="0.25">
      <c r="A30" s="13" t="s">
        <v>33</v>
      </c>
      <c r="B30" s="14">
        <v>5761600</v>
      </c>
      <c r="C30" s="14">
        <v>2802321.26</v>
      </c>
      <c r="D30" s="15">
        <v>8563921.2599999998</v>
      </c>
      <c r="E30" s="14">
        <v>4603437.49</v>
      </c>
      <c r="F30" s="14">
        <v>4603437.49</v>
      </c>
      <c r="G30" s="16">
        <v>3960483.7699999996</v>
      </c>
    </row>
    <row r="31" spans="1:7" x14ac:dyDescent="0.25">
      <c r="A31" s="13" t="s">
        <v>34</v>
      </c>
      <c r="B31" s="14">
        <v>4038320</v>
      </c>
      <c r="C31" s="14">
        <v>38255866.390000001</v>
      </c>
      <c r="D31" s="15">
        <v>42294186.390000001</v>
      </c>
      <c r="E31" s="14">
        <v>24968335.440000001</v>
      </c>
      <c r="F31" s="14">
        <v>24968335.440000001</v>
      </c>
      <c r="G31" s="16">
        <v>17325850.949999999</v>
      </c>
    </row>
    <row r="32" spans="1:7" x14ac:dyDescent="0.25">
      <c r="A32" s="13" t="s">
        <v>35</v>
      </c>
      <c r="B32" s="14">
        <v>2008480</v>
      </c>
      <c r="C32" s="14">
        <v>4353000</v>
      </c>
      <c r="D32" s="15">
        <v>6361480</v>
      </c>
      <c r="E32" s="14">
        <v>4375268.72</v>
      </c>
      <c r="F32" s="14">
        <v>4375268.72</v>
      </c>
      <c r="G32" s="16">
        <v>1986211.2800000003</v>
      </c>
    </row>
    <row r="33" spans="1:7" ht="14.45" customHeight="1" x14ac:dyDescent="0.25">
      <c r="A33" s="13" t="s">
        <v>36</v>
      </c>
      <c r="B33" s="14">
        <v>921549.62</v>
      </c>
      <c r="C33" s="14">
        <v>6625876.6100000003</v>
      </c>
      <c r="D33" s="15">
        <v>7547426.2300000004</v>
      </c>
      <c r="E33" s="14">
        <v>4886218.37</v>
      </c>
      <c r="F33" s="14">
        <v>4886218.37</v>
      </c>
      <c r="G33" s="16">
        <v>2661207.8600000003</v>
      </c>
    </row>
    <row r="34" spans="1:7" ht="14.45" customHeight="1" x14ac:dyDescent="0.25">
      <c r="A34" s="13" t="s">
        <v>37</v>
      </c>
      <c r="B34" s="14">
        <v>1500000</v>
      </c>
      <c r="C34" s="14">
        <v>116000</v>
      </c>
      <c r="D34" s="15">
        <v>1616000</v>
      </c>
      <c r="E34" s="14">
        <v>917255.75</v>
      </c>
      <c r="F34" s="14">
        <v>917255.75</v>
      </c>
      <c r="G34" s="16">
        <v>698744.25</v>
      </c>
    </row>
    <row r="35" spans="1:7" ht="14.45" customHeight="1" x14ac:dyDescent="0.25">
      <c r="A35" s="13" t="s">
        <v>38</v>
      </c>
      <c r="B35" s="14">
        <v>379280</v>
      </c>
      <c r="C35" s="14">
        <v>-32600</v>
      </c>
      <c r="D35" s="15">
        <v>346680</v>
      </c>
      <c r="E35" s="14">
        <v>50730.559999999998</v>
      </c>
      <c r="F35" s="14">
        <v>50730.559999999998</v>
      </c>
      <c r="G35" s="16">
        <v>295949.44</v>
      </c>
    </row>
    <row r="36" spans="1:7" ht="14.45" customHeight="1" x14ac:dyDescent="0.25">
      <c r="A36" s="13" t="s">
        <v>39</v>
      </c>
      <c r="B36" s="14">
        <v>7742200</v>
      </c>
      <c r="C36" s="14">
        <v>2199053.13</v>
      </c>
      <c r="D36" s="15">
        <v>9941253.129999999</v>
      </c>
      <c r="E36" s="14">
        <v>4291500.3600000003</v>
      </c>
      <c r="F36" s="14">
        <v>4291500.3600000003</v>
      </c>
      <c r="G36" s="16">
        <v>5649752.7699999986</v>
      </c>
    </row>
    <row r="37" spans="1:7" ht="14.45" customHeight="1" x14ac:dyDescent="0.25">
      <c r="A37" s="13" t="s">
        <v>40</v>
      </c>
      <c r="B37" s="14">
        <v>12410006.470000001</v>
      </c>
      <c r="C37" s="14">
        <v>8169569.1799999997</v>
      </c>
      <c r="D37" s="15">
        <v>20579575.649999999</v>
      </c>
      <c r="E37" s="14">
        <v>18360039.199999999</v>
      </c>
      <c r="F37" s="14">
        <v>18286653.199999999</v>
      </c>
      <c r="G37" s="16">
        <v>2219536.4499999993</v>
      </c>
    </row>
    <row r="38" spans="1:7" x14ac:dyDescent="0.25">
      <c r="A38" s="12" t="s">
        <v>41</v>
      </c>
      <c r="B38" s="11">
        <f t="shared" ref="B38:G38" si="4">SUM(B39:B47)</f>
        <v>56418398.299999997</v>
      </c>
      <c r="C38" s="11">
        <f t="shared" si="4"/>
        <v>51363179.790000007</v>
      </c>
      <c r="D38" s="11">
        <f t="shared" si="4"/>
        <v>107781578.09</v>
      </c>
      <c r="E38" s="11">
        <f t="shared" si="4"/>
        <v>55614653.359999999</v>
      </c>
      <c r="F38" s="11">
        <f t="shared" si="4"/>
        <v>55614653.359999999</v>
      </c>
      <c r="G38" s="11">
        <f t="shared" si="4"/>
        <v>52166924.730000004</v>
      </c>
    </row>
    <row r="39" spans="1:7" x14ac:dyDescent="0.25">
      <c r="A39" s="13" t="s">
        <v>42</v>
      </c>
      <c r="B39" s="14">
        <v>18728398.300000001</v>
      </c>
      <c r="C39" s="14">
        <v>7688917.6600000001</v>
      </c>
      <c r="D39" s="15">
        <v>26417315.960000001</v>
      </c>
      <c r="E39" s="14">
        <v>22229296.600000001</v>
      </c>
      <c r="F39" s="14">
        <v>22229296.600000001</v>
      </c>
      <c r="G39" s="16">
        <v>4188019.3599999994</v>
      </c>
    </row>
    <row r="40" spans="1:7" x14ac:dyDescent="0.25">
      <c r="A40" s="13" t="s">
        <v>43</v>
      </c>
      <c r="B40" s="16">
        <v>0</v>
      </c>
      <c r="C40" s="16">
        <v>0</v>
      </c>
      <c r="D40" s="15">
        <v>0</v>
      </c>
      <c r="E40" s="16">
        <v>0</v>
      </c>
      <c r="F40" s="16">
        <v>0</v>
      </c>
      <c r="G40" s="16">
        <v>0</v>
      </c>
    </row>
    <row r="41" spans="1:7" x14ac:dyDescent="0.25">
      <c r="A41" s="13" t="s">
        <v>44</v>
      </c>
      <c r="B41" s="14">
        <v>2148000</v>
      </c>
      <c r="C41" s="14">
        <v>6090000</v>
      </c>
      <c r="D41" s="15">
        <v>8238000</v>
      </c>
      <c r="E41" s="14">
        <v>1998012</v>
      </c>
      <c r="F41" s="14">
        <v>1998012</v>
      </c>
      <c r="G41" s="16">
        <v>6239988</v>
      </c>
    </row>
    <row r="42" spans="1:7" x14ac:dyDescent="0.25">
      <c r="A42" s="13" t="s">
        <v>45</v>
      </c>
      <c r="B42" s="14">
        <v>25232000</v>
      </c>
      <c r="C42" s="14">
        <v>38458262.130000003</v>
      </c>
      <c r="D42" s="15">
        <v>63690262.130000003</v>
      </c>
      <c r="E42" s="14">
        <v>25255632.09</v>
      </c>
      <c r="F42" s="14">
        <v>25255632.09</v>
      </c>
      <c r="G42" s="16">
        <v>38434630.040000007</v>
      </c>
    </row>
    <row r="43" spans="1:7" x14ac:dyDescent="0.25">
      <c r="A43" s="13" t="s">
        <v>46</v>
      </c>
      <c r="B43" s="14">
        <v>10310000</v>
      </c>
      <c r="C43" s="14">
        <v>-874000</v>
      </c>
      <c r="D43" s="15">
        <v>9436000</v>
      </c>
      <c r="E43" s="14">
        <v>6131712.6699999999</v>
      </c>
      <c r="F43" s="14">
        <v>6131712.6699999999</v>
      </c>
      <c r="G43" s="16">
        <v>3304287.33</v>
      </c>
    </row>
    <row r="44" spans="1:7" x14ac:dyDescent="0.25">
      <c r="A44" s="13" t="s">
        <v>47</v>
      </c>
      <c r="B44" s="16">
        <v>0</v>
      </c>
      <c r="C44" s="16">
        <v>0</v>
      </c>
      <c r="D44" s="15">
        <v>0</v>
      </c>
      <c r="E44" s="16">
        <v>0</v>
      </c>
      <c r="F44" s="16">
        <v>0</v>
      </c>
      <c r="G44" s="16">
        <v>0</v>
      </c>
    </row>
    <row r="45" spans="1:7" x14ac:dyDescent="0.25">
      <c r="A45" s="13" t="s">
        <v>48</v>
      </c>
      <c r="B45" s="16">
        <v>0</v>
      </c>
      <c r="C45" s="16">
        <v>0</v>
      </c>
      <c r="D45" s="15">
        <v>0</v>
      </c>
      <c r="E45" s="16">
        <v>0</v>
      </c>
      <c r="F45" s="16">
        <v>0</v>
      </c>
      <c r="G45" s="16">
        <v>0</v>
      </c>
    </row>
    <row r="46" spans="1:7" x14ac:dyDescent="0.25">
      <c r="A46" s="13" t="s">
        <v>49</v>
      </c>
      <c r="B46" s="16">
        <v>0</v>
      </c>
      <c r="C46" s="16">
        <v>0</v>
      </c>
      <c r="D46" s="15">
        <v>0</v>
      </c>
      <c r="E46" s="16">
        <v>0</v>
      </c>
      <c r="F46" s="16">
        <v>0</v>
      </c>
      <c r="G46" s="16">
        <v>0</v>
      </c>
    </row>
    <row r="47" spans="1:7" x14ac:dyDescent="0.25">
      <c r="A47" s="13" t="s">
        <v>50</v>
      </c>
      <c r="B47" s="16">
        <v>0</v>
      </c>
      <c r="C47" s="16">
        <v>0</v>
      </c>
      <c r="D47" s="15">
        <v>0</v>
      </c>
      <c r="E47" s="16">
        <v>0</v>
      </c>
      <c r="F47" s="16">
        <v>0</v>
      </c>
      <c r="G47" s="16">
        <v>0</v>
      </c>
    </row>
    <row r="48" spans="1:7" x14ac:dyDescent="0.25">
      <c r="A48" s="12" t="s">
        <v>51</v>
      </c>
      <c r="B48" s="11">
        <f t="shared" ref="B48:G48" si="5">SUM(B49:B57)</f>
        <v>787920</v>
      </c>
      <c r="C48" s="11">
        <f t="shared" si="5"/>
        <v>5039299.84</v>
      </c>
      <c r="D48" s="11">
        <f t="shared" si="5"/>
        <v>5827219.8399999999</v>
      </c>
      <c r="E48" s="11">
        <f t="shared" si="5"/>
        <v>1654424.95</v>
      </c>
      <c r="F48" s="11">
        <f t="shared" si="5"/>
        <v>1654424.95</v>
      </c>
      <c r="G48" s="11">
        <f t="shared" si="5"/>
        <v>4172794.89</v>
      </c>
    </row>
    <row r="49" spans="1:7" x14ac:dyDescent="0.25">
      <c r="A49" s="13" t="s">
        <v>52</v>
      </c>
      <c r="B49" s="14">
        <v>283520</v>
      </c>
      <c r="C49" s="14">
        <v>1263709.8400000001</v>
      </c>
      <c r="D49" s="15">
        <v>1547229.84</v>
      </c>
      <c r="E49" s="14">
        <v>971380.88</v>
      </c>
      <c r="F49" s="14">
        <v>971380.88</v>
      </c>
      <c r="G49" s="16">
        <v>575848.96000000008</v>
      </c>
    </row>
    <row r="50" spans="1:7" x14ac:dyDescent="0.25">
      <c r="A50" s="13" t="s">
        <v>53</v>
      </c>
      <c r="B50" s="14">
        <v>164000</v>
      </c>
      <c r="C50" s="14">
        <v>-73490</v>
      </c>
      <c r="D50" s="15">
        <v>90510</v>
      </c>
      <c r="E50" s="14">
        <v>20522.72</v>
      </c>
      <c r="F50" s="14">
        <v>20522.72</v>
      </c>
      <c r="G50" s="16">
        <v>69987.28</v>
      </c>
    </row>
    <row r="51" spans="1:7" x14ac:dyDescent="0.25">
      <c r="A51" s="13" t="s">
        <v>54</v>
      </c>
      <c r="B51" s="14">
        <v>15600</v>
      </c>
      <c r="C51" s="14">
        <v>-15600</v>
      </c>
      <c r="D51" s="15">
        <v>0</v>
      </c>
      <c r="E51" s="14">
        <v>0</v>
      </c>
      <c r="F51" s="14">
        <v>0</v>
      </c>
      <c r="G51" s="16">
        <v>0</v>
      </c>
    </row>
    <row r="52" spans="1:7" x14ac:dyDescent="0.25">
      <c r="A52" s="13" t="s">
        <v>55</v>
      </c>
      <c r="B52" s="14">
        <v>0</v>
      </c>
      <c r="C52" s="14">
        <v>2829000</v>
      </c>
      <c r="D52" s="15">
        <v>2829000</v>
      </c>
      <c r="E52" s="14">
        <v>0</v>
      </c>
      <c r="F52" s="14">
        <v>0</v>
      </c>
      <c r="G52" s="16">
        <v>2829000</v>
      </c>
    </row>
    <row r="53" spans="1:7" x14ac:dyDescent="0.25">
      <c r="A53" s="13" t="s">
        <v>56</v>
      </c>
      <c r="B53" s="16">
        <v>0</v>
      </c>
      <c r="C53" s="16">
        <v>0</v>
      </c>
      <c r="D53" s="15">
        <v>0</v>
      </c>
      <c r="E53" s="16">
        <v>0</v>
      </c>
      <c r="F53" s="16">
        <v>0</v>
      </c>
      <c r="G53" s="16">
        <v>0</v>
      </c>
    </row>
    <row r="54" spans="1:7" x14ac:dyDescent="0.25">
      <c r="A54" s="13" t="s">
        <v>57</v>
      </c>
      <c r="B54" s="14">
        <v>324800</v>
      </c>
      <c r="C54" s="14">
        <v>631680</v>
      </c>
      <c r="D54" s="15">
        <v>956480</v>
      </c>
      <c r="E54" s="14">
        <v>282521.34999999998</v>
      </c>
      <c r="F54" s="14">
        <v>282521.34999999998</v>
      </c>
      <c r="G54" s="16">
        <v>673958.65</v>
      </c>
    </row>
    <row r="55" spans="1:7" x14ac:dyDescent="0.25">
      <c r="A55" s="13" t="s">
        <v>58</v>
      </c>
      <c r="B55" s="16">
        <v>0</v>
      </c>
      <c r="C55" s="16">
        <v>0</v>
      </c>
      <c r="D55" s="15">
        <v>0</v>
      </c>
      <c r="E55" s="16">
        <v>0</v>
      </c>
      <c r="F55" s="16">
        <v>0</v>
      </c>
      <c r="G55" s="16">
        <v>0</v>
      </c>
    </row>
    <row r="56" spans="1:7" x14ac:dyDescent="0.25">
      <c r="A56" s="13" t="s">
        <v>59</v>
      </c>
      <c r="B56" s="16">
        <v>0</v>
      </c>
      <c r="C56" s="16">
        <v>0</v>
      </c>
      <c r="D56" s="15">
        <v>0</v>
      </c>
      <c r="E56" s="16">
        <v>0</v>
      </c>
      <c r="F56" s="16">
        <v>0</v>
      </c>
      <c r="G56" s="16">
        <v>0</v>
      </c>
    </row>
    <row r="57" spans="1:7" x14ac:dyDescent="0.25">
      <c r="A57" s="13" t="s">
        <v>60</v>
      </c>
      <c r="B57" s="14">
        <v>0</v>
      </c>
      <c r="C57" s="14">
        <v>404000</v>
      </c>
      <c r="D57" s="15">
        <v>404000</v>
      </c>
      <c r="E57" s="14">
        <v>380000</v>
      </c>
      <c r="F57" s="14">
        <v>380000</v>
      </c>
      <c r="G57" s="16">
        <v>24000</v>
      </c>
    </row>
    <row r="58" spans="1:7" x14ac:dyDescent="0.25">
      <c r="A58" s="12" t="s">
        <v>61</v>
      </c>
      <c r="B58" s="11">
        <f t="shared" ref="B58:G58" si="6">SUM(B59:B61)</f>
        <v>42080000</v>
      </c>
      <c r="C58" s="11">
        <f t="shared" si="6"/>
        <v>39733522.480000004</v>
      </c>
      <c r="D58" s="11">
        <f t="shared" si="6"/>
        <v>81813522.480000004</v>
      </c>
      <c r="E58" s="11">
        <f t="shared" si="6"/>
        <v>24131543.199999999</v>
      </c>
      <c r="F58" s="11">
        <f t="shared" si="6"/>
        <v>24131543.199999999</v>
      </c>
      <c r="G58" s="11">
        <f t="shared" si="6"/>
        <v>57681979.280000001</v>
      </c>
    </row>
    <row r="59" spans="1:7" x14ac:dyDescent="0.25">
      <c r="A59" s="13" t="s">
        <v>62</v>
      </c>
      <c r="B59" s="14">
        <v>42080000</v>
      </c>
      <c r="C59" s="14">
        <v>21365654.719999999</v>
      </c>
      <c r="D59" s="15">
        <v>63445654.719999999</v>
      </c>
      <c r="E59" s="14">
        <v>21552946.59</v>
      </c>
      <c r="F59" s="14">
        <v>21552946.59</v>
      </c>
      <c r="G59" s="16">
        <v>41892708.129999995</v>
      </c>
    </row>
    <row r="60" spans="1:7" x14ac:dyDescent="0.25">
      <c r="A60" s="13" t="s">
        <v>63</v>
      </c>
      <c r="B60" s="14">
        <v>0</v>
      </c>
      <c r="C60" s="14">
        <v>18367867.760000002</v>
      </c>
      <c r="D60" s="15">
        <v>18367867.760000002</v>
      </c>
      <c r="E60" s="14">
        <v>2578596.61</v>
      </c>
      <c r="F60" s="14">
        <v>2578596.61</v>
      </c>
      <c r="G60" s="16">
        <v>15789271.150000002</v>
      </c>
    </row>
    <row r="61" spans="1:7" x14ac:dyDescent="0.25">
      <c r="A61" s="13" t="s">
        <v>64</v>
      </c>
      <c r="B61" s="16">
        <v>0</v>
      </c>
      <c r="C61" s="16">
        <v>0</v>
      </c>
      <c r="D61" s="15">
        <v>0</v>
      </c>
      <c r="E61" s="16">
        <v>0</v>
      </c>
      <c r="F61" s="16">
        <v>0</v>
      </c>
      <c r="G61" s="16">
        <v>0</v>
      </c>
    </row>
    <row r="62" spans="1:7" x14ac:dyDescent="0.25">
      <c r="A62" s="12" t="s">
        <v>65</v>
      </c>
      <c r="B62" s="11">
        <f t="shared" ref="B62:G62" si="7">SUM(B63:B67,B69:B70)</f>
        <v>0</v>
      </c>
      <c r="C62" s="11">
        <f t="shared" si="7"/>
        <v>0</v>
      </c>
      <c r="D62" s="11">
        <f t="shared" si="7"/>
        <v>0</v>
      </c>
      <c r="E62" s="11">
        <f t="shared" si="7"/>
        <v>0</v>
      </c>
      <c r="F62" s="11">
        <f t="shared" si="7"/>
        <v>0</v>
      </c>
      <c r="G62" s="11">
        <f t="shared" si="7"/>
        <v>0</v>
      </c>
    </row>
    <row r="63" spans="1:7" x14ac:dyDescent="0.25">
      <c r="A63" s="13" t="s">
        <v>66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 x14ac:dyDescent="0.25">
      <c r="A64" s="13" t="s">
        <v>67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 t="shared" ref="G64:G70" si="8">D64-E64</f>
        <v>0</v>
      </c>
    </row>
    <row r="65" spans="1:7" x14ac:dyDescent="0.25">
      <c r="A65" s="13" t="s">
        <v>68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f t="shared" si="8"/>
        <v>0</v>
      </c>
    </row>
    <row r="66" spans="1:7" x14ac:dyDescent="0.25">
      <c r="A66" s="13" t="s">
        <v>69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 t="shared" si="8"/>
        <v>0</v>
      </c>
    </row>
    <row r="67" spans="1:7" x14ac:dyDescent="0.25">
      <c r="A67" s="13" t="s">
        <v>70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si="8"/>
        <v>0</v>
      </c>
    </row>
    <row r="68" spans="1:7" x14ac:dyDescent="0.25">
      <c r="A68" s="13" t="s">
        <v>71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8"/>
        <v>0</v>
      </c>
    </row>
    <row r="69" spans="1:7" x14ac:dyDescent="0.25">
      <c r="A69" s="13" t="s">
        <v>72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8"/>
        <v>0</v>
      </c>
    </row>
    <row r="70" spans="1:7" x14ac:dyDescent="0.25">
      <c r="A70" s="13" t="s">
        <v>73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8"/>
        <v>0</v>
      </c>
    </row>
    <row r="71" spans="1:7" x14ac:dyDescent="0.25">
      <c r="A71" s="12" t="s">
        <v>74</v>
      </c>
      <c r="B71" s="11">
        <f t="shared" ref="B71:G71" si="9">SUM(B72:B74)</f>
        <v>800000</v>
      </c>
      <c r="C71" s="11">
        <f t="shared" si="9"/>
        <v>-250000</v>
      </c>
      <c r="D71" s="11">
        <f t="shared" si="9"/>
        <v>550000</v>
      </c>
      <c r="E71" s="11">
        <f t="shared" si="9"/>
        <v>250000</v>
      </c>
      <c r="F71" s="11">
        <f t="shared" si="9"/>
        <v>250000</v>
      </c>
      <c r="G71" s="11">
        <f t="shared" si="9"/>
        <v>300000</v>
      </c>
    </row>
    <row r="72" spans="1:7" x14ac:dyDescent="0.25">
      <c r="A72" s="13" t="s">
        <v>75</v>
      </c>
      <c r="B72" s="16">
        <v>0</v>
      </c>
      <c r="C72" s="16">
        <v>0</v>
      </c>
      <c r="D72" s="15">
        <v>0</v>
      </c>
      <c r="E72" s="16">
        <v>0</v>
      </c>
      <c r="F72" s="16">
        <v>0</v>
      </c>
      <c r="G72" s="16">
        <v>0</v>
      </c>
    </row>
    <row r="73" spans="1:7" x14ac:dyDescent="0.25">
      <c r="A73" s="13" t="s">
        <v>76</v>
      </c>
      <c r="B73" s="16">
        <v>0</v>
      </c>
      <c r="C73" s="16">
        <v>0</v>
      </c>
      <c r="D73" s="15">
        <v>0</v>
      </c>
      <c r="E73" s="16">
        <v>0</v>
      </c>
      <c r="F73" s="16">
        <v>0</v>
      </c>
      <c r="G73" s="16">
        <v>0</v>
      </c>
    </row>
    <row r="74" spans="1:7" x14ac:dyDescent="0.25">
      <c r="A74" s="13" t="s">
        <v>77</v>
      </c>
      <c r="B74" s="14">
        <v>800000</v>
      </c>
      <c r="C74" s="14">
        <v>-250000</v>
      </c>
      <c r="D74" s="15">
        <v>550000</v>
      </c>
      <c r="E74" s="14">
        <v>250000</v>
      </c>
      <c r="F74" s="14">
        <v>250000</v>
      </c>
      <c r="G74" s="16">
        <v>300000</v>
      </c>
    </row>
    <row r="75" spans="1:7" x14ac:dyDescent="0.25">
      <c r="A75" s="12" t="s">
        <v>78</v>
      </c>
      <c r="B75" s="11">
        <f t="shared" ref="B75:G75" si="10">SUM(B76:B82)</f>
        <v>17700000</v>
      </c>
      <c r="C75" s="11">
        <f t="shared" si="10"/>
        <v>0</v>
      </c>
      <c r="D75" s="11">
        <f t="shared" si="10"/>
        <v>17700000</v>
      </c>
      <c r="E75" s="11">
        <f t="shared" si="10"/>
        <v>5234150</v>
      </c>
      <c r="F75" s="11">
        <f t="shared" si="10"/>
        <v>5234150</v>
      </c>
      <c r="G75" s="11">
        <f t="shared" si="10"/>
        <v>12465850</v>
      </c>
    </row>
    <row r="76" spans="1:7" x14ac:dyDescent="0.25">
      <c r="A76" s="13" t="s">
        <v>79</v>
      </c>
      <c r="B76" s="14">
        <v>15000000</v>
      </c>
      <c r="C76" s="14">
        <v>0</v>
      </c>
      <c r="D76" s="15">
        <v>15000000</v>
      </c>
      <c r="E76" s="14">
        <v>5000000</v>
      </c>
      <c r="F76" s="14">
        <v>5000000</v>
      </c>
      <c r="G76" s="16">
        <v>10000000</v>
      </c>
    </row>
    <row r="77" spans="1:7" x14ac:dyDescent="0.25">
      <c r="A77" s="13" t="s">
        <v>80</v>
      </c>
      <c r="B77" s="14">
        <v>2700000</v>
      </c>
      <c r="C77" s="14">
        <v>0</v>
      </c>
      <c r="D77" s="15">
        <v>2700000</v>
      </c>
      <c r="E77" s="14">
        <v>234150</v>
      </c>
      <c r="F77" s="14">
        <v>234150</v>
      </c>
      <c r="G77" s="16">
        <v>2465850</v>
      </c>
    </row>
    <row r="78" spans="1:7" x14ac:dyDescent="0.25">
      <c r="A78" s="13" t="s">
        <v>81</v>
      </c>
      <c r="B78" s="16">
        <v>0</v>
      </c>
      <c r="C78" s="16">
        <v>0</v>
      </c>
      <c r="D78" s="15">
        <v>0</v>
      </c>
      <c r="E78" s="16">
        <v>0</v>
      </c>
      <c r="F78" s="16">
        <v>0</v>
      </c>
      <c r="G78" s="16">
        <v>0</v>
      </c>
    </row>
    <row r="79" spans="1:7" x14ac:dyDescent="0.25">
      <c r="A79" s="13" t="s">
        <v>82</v>
      </c>
      <c r="B79" s="16">
        <v>0</v>
      </c>
      <c r="C79" s="16">
        <v>0</v>
      </c>
      <c r="D79" s="15">
        <v>0</v>
      </c>
      <c r="E79" s="16">
        <v>0</v>
      </c>
      <c r="F79" s="16">
        <v>0</v>
      </c>
      <c r="G79" s="16">
        <v>0</v>
      </c>
    </row>
    <row r="80" spans="1:7" x14ac:dyDescent="0.25">
      <c r="A80" s="13" t="s">
        <v>83</v>
      </c>
      <c r="B80" s="16">
        <v>0</v>
      </c>
      <c r="C80" s="16">
        <v>0</v>
      </c>
      <c r="D80" s="15">
        <v>0</v>
      </c>
      <c r="E80" s="16">
        <v>0</v>
      </c>
      <c r="F80" s="16">
        <v>0</v>
      </c>
      <c r="G80" s="16">
        <v>0</v>
      </c>
    </row>
    <row r="81" spans="1:7" x14ac:dyDescent="0.25">
      <c r="A81" s="13" t="s">
        <v>84</v>
      </c>
      <c r="B81" s="16">
        <v>0</v>
      </c>
      <c r="C81" s="16">
        <v>0</v>
      </c>
      <c r="D81" s="15">
        <v>0</v>
      </c>
      <c r="E81" s="16">
        <v>0</v>
      </c>
      <c r="F81" s="16">
        <v>0</v>
      </c>
      <c r="G81" s="16">
        <v>0</v>
      </c>
    </row>
    <row r="82" spans="1:7" x14ac:dyDescent="0.25">
      <c r="A82" s="13" t="s">
        <v>85</v>
      </c>
      <c r="B82" s="16">
        <v>0</v>
      </c>
      <c r="C82" s="16">
        <v>0</v>
      </c>
      <c r="D82" s="15">
        <v>0</v>
      </c>
      <c r="E82" s="16">
        <v>0</v>
      </c>
      <c r="F82" s="16">
        <v>0</v>
      </c>
      <c r="G82" s="16">
        <v>0</v>
      </c>
    </row>
    <row r="83" spans="1:7" x14ac:dyDescent="0.25">
      <c r="A83" s="18"/>
      <c r="B83" s="17"/>
      <c r="C83" s="17"/>
      <c r="D83" s="17"/>
      <c r="E83" s="17"/>
      <c r="F83" s="17"/>
      <c r="G83" s="17"/>
    </row>
    <row r="84" spans="1:7" x14ac:dyDescent="0.25">
      <c r="A84" s="19" t="s">
        <v>86</v>
      </c>
      <c r="B84" s="11">
        <f t="shared" ref="B84:G84" si="11">SUM(B85,B93,B103,B113,B123,B133,B137,B146,B150)</f>
        <v>231919999.99000001</v>
      </c>
      <c r="C84" s="11">
        <f t="shared" si="11"/>
        <v>85213561.170000002</v>
      </c>
      <c r="D84" s="11">
        <f t="shared" si="11"/>
        <v>317133561.16000003</v>
      </c>
      <c r="E84" s="11">
        <f t="shared" si="11"/>
        <v>146176027.78</v>
      </c>
      <c r="F84" s="11">
        <f t="shared" si="11"/>
        <v>145718669.66</v>
      </c>
      <c r="G84" s="11">
        <f t="shared" si="11"/>
        <v>170957533.38000003</v>
      </c>
    </row>
    <row r="85" spans="1:7" x14ac:dyDescent="0.25">
      <c r="A85" s="12" t="s">
        <v>13</v>
      </c>
      <c r="B85" s="11">
        <f t="shared" ref="B85:G85" si="12">SUM(B86:B92)</f>
        <v>79239743.319999993</v>
      </c>
      <c r="C85" s="11">
        <f t="shared" si="12"/>
        <v>-6751372.7100000009</v>
      </c>
      <c r="D85" s="11">
        <f t="shared" si="12"/>
        <v>72488370.609999999</v>
      </c>
      <c r="E85" s="11">
        <f t="shared" si="12"/>
        <v>44461652.790000007</v>
      </c>
      <c r="F85" s="11">
        <f t="shared" si="12"/>
        <v>44102795.670000002</v>
      </c>
      <c r="G85" s="11">
        <f t="shared" si="12"/>
        <v>28026717.82</v>
      </c>
    </row>
    <row r="86" spans="1:7" x14ac:dyDescent="0.25">
      <c r="A86" s="13" t="s">
        <v>14</v>
      </c>
      <c r="B86" s="14">
        <v>51138825.759999998</v>
      </c>
      <c r="C86" s="14">
        <v>-6490944.9400000004</v>
      </c>
      <c r="D86" s="15">
        <v>44647880.82</v>
      </c>
      <c r="E86" s="14">
        <v>30563664.510000002</v>
      </c>
      <c r="F86" s="14">
        <v>30563664.510000002</v>
      </c>
      <c r="G86" s="16">
        <v>14084216.309999999</v>
      </c>
    </row>
    <row r="87" spans="1:7" x14ac:dyDescent="0.25">
      <c r="A87" s="13" t="s">
        <v>15</v>
      </c>
      <c r="B87" s="16">
        <v>0</v>
      </c>
      <c r="C87" s="16">
        <v>0</v>
      </c>
      <c r="D87" s="15">
        <v>0</v>
      </c>
      <c r="E87" s="16">
        <v>0</v>
      </c>
      <c r="F87" s="16">
        <v>0</v>
      </c>
      <c r="G87" s="16">
        <v>0</v>
      </c>
    </row>
    <row r="88" spans="1:7" x14ac:dyDescent="0.25">
      <c r="A88" s="13" t="s">
        <v>16</v>
      </c>
      <c r="B88" s="14">
        <v>10827684.32</v>
      </c>
      <c r="C88" s="14">
        <v>88139.520000000004</v>
      </c>
      <c r="D88" s="15">
        <v>10915823.84</v>
      </c>
      <c r="E88" s="14">
        <v>827909.07</v>
      </c>
      <c r="F88" s="14">
        <v>827909.07</v>
      </c>
      <c r="G88" s="16">
        <v>10087914.77</v>
      </c>
    </row>
    <row r="89" spans="1:7" x14ac:dyDescent="0.25">
      <c r="A89" s="13" t="s">
        <v>17</v>
      </c>
      <c r="B89" s="14">
        <v>7001393.2400000002</v>
      </c>
      <c r="C89" s="14">
        <v>1090170.8799999999</v>
      </c>
      <c r="D89" s="15">
        <v>8091564.1200000001</v>
      </c>
      <c r="E89" s="14">
        <v>6686625.6799999997</v>
      </c>
      <c r="F89" s="14">
        <v>6327768.5599999996</v>
      </c>
      <c r="G89" s="16">
        <v>1404938.4400000004</v>
      </c>
    </row>
    <row r="90" spans="1:7" x14ac:dyDescent="0.25">
      <c r="A90" s="13" t="s">
        <v>18</v>
      </c>
      <c r="B90" s="14">
        <v>10271840</v>
      </c>
      <c r="C90" s="14">
        <v>-1438738.17</v>
      </c>
      <c r="D90" s="15">
        <v>8833101.8300000001</v>
      </c>
      <c r="E90" s="14">
        <v>6383453.5300000003</v>
      </c>
      <c r="F90" s="14">
        <v>6383453.5300000003</v>
      </c>
      <c r="G90" s="16">
        <v>2449648.2999999998</v>
      </c>
    </row>
    <row r="91" spans="1:7" x14ac:dyDescent="0.25">
      <c r="A91" s="13" t="s">
        <v>19</v>
      </c>
      <c r="B91" s="16">
        <v>0</v>
      </c>
      <c r="C91" s="16">
        <v>0</v>
      </c>
      <c r="D91" s="15">
        <v>0</v>
      </c>
      <c r="E91" s="16">
        <v>0</v>
      </c>
      <c r="F91" s="16">
        <v>0</v>
      </c>
      <c r="G91" s="16">
        <v>0</v>
      </c>
    </row>
    <row r="92" spans="1:7" x14ac:dyDescent="0.25">
      <c r="A92" s="13" t="s">
        <v>20</v>
      </c>
      <c r="B92" s="16">
        <v>0</v>
      </c>
      <c r="C92" s="16">
        <v>0</v>
      </c>
      <c r="D92" s="15">
        <v>0</v>
      </c>
      <c r="E92" s="16">
        <v>0</v>
      </c>
      <c r="F92" s="16">
        <v>0</v>
      </c>
      <c r="G92" s="16">
        <v>0</v>
      </c>
    </row>
    <row r="93" spans="1:7" x14ac:dyDescent="0.25">
      <c r="A93" s="12" t="s">
        <v>21</v>
      </c>
      <c r="B93" s="11">
        <f t="shared" ref="B93:G93" si="13">SUM(B94:B102)</f>
        <v>21452041.68</v>
      </c>
      <c r="C93" s="11">
        <f t="shared" si="13"/>
        <v>-194331.12999999989</v>
      </c>
      <c r="D93" s="11">
        <f t="shared" si="13"/>
        <v>21257710.550000001</v>
      </c>
      <c r="E93" s="11">
        <f t="shared" si="13"/>
        <v>14799828.77</v>
      </c>
      <c r="F93" s="11">
        <f t="shared" si="13"/>
        <v>14799828.77</v>
      </c>
      <c r="G93" s="11">
        <f t="shared" si="13"/>
        <v>6457881.7800000003</v>
      </c>
    </row>
    <row r="94" spans="1:7" x14ac:dyDescent="0.25">
      <c r="A94" s="13" t="s">
        <v>22</v>
      </c>
      <c r="B94" s="14">
        <v>135200</v>
      </c>
      <c r="C94" s="14">
        <v>-60400</v>
      </c>
      <c r="D94" s="15">
        <v>74800</v>
      </c>
      <c r="E94" s="14">
        <v>41237.800000000003</v>
      </c>
      <c r="F94" s="14">
        <v>41237.800000000003</v>
      </c>
      <c r="G94" s="16">
        <v>33562.199999999997</v>
      </c>
    </row>
    <row r="95" spans="1:7" x14ac:dyDescent="0.25">
      <c r="A95" s="13" t="s">
        <v>23</v>
      </c>
      <c r="B95" s="14">
        <v>317200</v>
      </c>
      <c r="C95" s="14">
        <v>-214200</v>
      </c>
      <c r="D95" s="15">
        <v>103000</v>
      </c>
      <c r="E95" s="14">
        <v>64001.99</v>
      </c>
      <c r="F95" s="14">
        <v>64001.99</v>
      </c>
      <c r="G95" s="16">
        <v>38998.01</v>
      </c>
    </row>
    <row r="96" spans="1:7" x14ac:dyDescent="0.25">
      <c r="A96" s="13" t="s">
        <v>24</v>
      </c>
      <c r="B96" s="16">
        <v>0</v>
      </c>
      <c r="C96" s="16">
        <v>0</v>
      </c>
      <c r="D96" s="15">
        <v>0</v>
      </c>
      <c r="E96" s="16">
        <v>0</v>
      </c>
      <c r="F96" s="16">
        <v>0</v>
      </c>
      <c r="G96" s="16">
        <v>0</v>
      </c>
    </row>
    <row r="97" spans="1:7" x14ac:dyDescent="0.25">
      <c r="A97" s="13" t="s">
        <v>25</v>
      </c>
      <c r="B97" s="14">
        <v>1494481.06</v>
      </c>
      <c r="C97" s="14">
        <v>-226880.12</v>
      </c>
      <c r="D97" s="15">
        <v>1267600.94</v>
      </c>
      <c r="E97" s="14">
        <v>1143606.8600000001</v>
      </c>
      <c r="F97" s="14">
        <v>1143606.8600000001</v>
      </c>
      <c r="G97" s="16">
        <v>123994.07999999984</v>
      </c>
    </row>
    <row r="98" spans="1:7" x14ac:dyDescent="0.25">
      <c r="A98" s="20" t="s">
        <v>26</v>
      </c>
      <c r="B98" s="14">
        <v>130000</v>
      </c>
      <c r="C98" s="14">
        <v>-76400</v>
      </c>
      <c r="D98" s="15">
        <v>53600</v>
      </c>
      <c r="E98" s="14">
        <v>47709</v>
      </c>
      <c r="F98" s="14">
        <v>47709</v>
      </c>
      <c r="G98" s="16">
        <v>5891</v>
      </c>
    </row>
    <row r="99" spans="1:7" x14ac:dyDescent="0.25">
      <c r="A99" s="13" t="s">
        <v>27</v>
      </c>
      <c r="B99" s="14">
        <v>13828760.619999999</v>
      </c>
      <c r="C99" s="14">
        <v>-34800</v>
      </c>
      <c r="D99" s="15">
        <v>13793960.619999999</v>
      </c>
      <c r="E99" s="14">
        <v>12147377.539999999</v>
      </c>
      <c r="F99" s="14">
        <v>12147377.539999999</v>
      </c>
      <c r="G99" s="16">
        <v>1646583.08</v>
      </c>
    </row>
    <row r="100" spans="1:7" x14ac:dyDescent="0.25">
      <c r="A100" s="13" t="s">
        <v>28</v>
      </c>
      <c r="B100" s="14">
        <v>722800</v>
      </c>
      <c r="C100" s="14">
        <v>442872.46</v>
      </c>
      <c r="D100" s="15">
        <v>1165672.46</v>
      </c>
      <c r="E100" s="14">
        <v>369648.6</v>
      </c>
      <c r="F100" s="14">
        <v>369648.6</v>
      </c>
      <c r="G100" s="16">
        <v>796023.86</v>
      </c>
    </row>
    <row r="101" spans="1:7" x14ac:dyDescent="0.25">
      <c r="A101" s="13" t="s">
        <v>29</v>
      </c>
      <c r="B101" s="14">
        <v>114400</v>
      </c>
      <c r="C101" s="14">
        <v>3329796.6</v>
      </c>
      <c r="D101" s="15">
        <v>3444196.6</v>
      </c>
      <c r="E101" s="14">
        <v>0</v>
      </c>
      <c r="F101" s="14">
        <v>0</v>
      </c>
      <c r="G101" s="16">
        <v>3444196.6</v>
      </c>
    </row>
    <row r="102" spans="1:7" x14ac:dyDescent="0.25">
      <c r="A102" s="13" t="s">
        <v>30</v>
      </c>
      <c r="B102" s="14">
        <v>4709200</v>
      </c>
      <c r="C102" s="14">
        <v>-3354320.07</v>
      </c>
      <c r="D102" s="15">
        <v>1354879.9300000002</v>
      </c>
      <c r="E102" s="14">
        <v>986246.98</v>
      </c>
      <c r="F102" s="14">
        <v>986246.98</v>
      </c>
      <c r="G102" s="16">
        <v>368632.95000000019</v>
      </c>
    </row>
    <row r="103" spans="1:7" x14ac:dyDescent="0.25">
      <c r="A103" s="12" t="s">
        <v>31</v>
      </c>
      <c r="B103" s="11">
        <f t="shared" ref="B103:G103" si="14">SUM(B104:B112)</f>
        <v>32958626.440000001</v>
      </c>
      <c r="C103" s="11">
        <f t="shared" si="14"/>
        <v>-7839088.0000000019</v>
      </c>
      <c r="D103" s="11">
        <f t="shared" si="14"/>
        <v>25119538.439999998</v>
      </c>
      <c r="E103" s="11">
        <f t="shared" si="14"/>
        <v>20037048.200000003</v>
      </c>
      <c r="F103" s="11">
        <f t="shared" si="14"/>
        <v>19938547.200000003</v>
      </c>
      <c r="G103" s="11">
        <f t="shared" si="14"/>
        <v>5082490.24</v>
      </c>
    </row>
    <row r="104" spans="1:7" x14ac:dyDescent="0.25">
      <c r="A104" s="13" t="s">
        <v>32</v>
      </c>
      <c r="B104" s="14">
        <v>0</v>
      </c>
      <c r="C104" s="14">
        <v>1754666</v>
      </c>
      <c r="D104" s="15">
        <v>1754666</v>
      </c>
      <c r="E104" s="14">
        <v>1604666</v>
      </c>
      <c r="F104" s="14">
        <v>1604666</v>
      </c>
      <c r="G104" s="16">
        <v>150000</v>
      </c>
    </row>
    <row r="105" spans="1:7" x14ac:dyDescent="0.25">
      <c r="A105" s="13" t="s">
        <v>33</v>
      </c>
      <c r="B105" s="14">
        <v>15604837.560000001</v>
      </c>
      <c r="C105" s="14">
        <v>-4895621.18</v>
      </c>
      <c r="D105" s="15">
        <v>10709216.380000001</v>
      </c>
      <c r="E105" s="14">
        <v>9680479.7200000007</v>
      </c>
      <c r="F105" s="14">
        <v>9680479.7200000007</v>
      </c>
      <c r="G105" s="16">
        <v>1028736.6600000001</v>
      </c>
    </row>
    <row r="106" spans="1:7" x14ac:dyDescent="0.25">
      <c r="A106" s="13" t="s">
        <v>34</v>
      </c>
      <c r="B106" s="14">
        <v>9260988.8800000008</v>
      </c>
      <c r="C106" s="14">
        <v>-3800271.3</v>
      </c>
      <c r="D106" s="15">
        <v>5460717.580000001</v>
      </c>
      <c r="E106" s="14">
        <v>2548072.7000000002</v>
      </c>
      <c r="F106" s="14">
        <v>2548072.7000000002</v>
      </c>
      <c r="G106" s="16">
        <v>2912644.8800000008</v>
      </c>
    </row>
    <row r="107" spans="1:7" x14ac:dyDescent="0.25">
      <c r="A107" s="13" t="s">
        <v>35</v>
      </c>
      <c r="B107" s="14">
        <v>2912000</v>
      </c>
      <c r="C107" s="14">
        <v>-1540000</v>
      </c>
      <c r="D107" s="15">
        <v>1372000</v>
      </c>
      <c r="E107" s="14">
        <v>527113.73</v>
      </c>
      <c r="F107" s="14">
        <v>527113.73</v>
      </c>
      <c r="G107" s="16">
        <v>844886.27</v>
      </c>
    </row>
    <row r="108" spans="1:7" x14ac:dyDescent="0.25">
      <c r="A108" s="13" t="s">
        <v>36</v>
      </c>
      <c r="B108" s="14">
        <v>2778400</v>
      </c>
      <c r="C108" s="14">
        <v>-2602041.7999999998</v>
      </c>
      <c r="D108" s="15">
        <v>176358.20000000019</v>
      </c>
      <c r="E108" s="14">
        <v>176358.2</v>
      </c>
      <c r="F108" s="14">
        <v>176358.2</v>
      </c>
      <c r="G108" s="16">
        <v>0</v>
      </c>
    </row>
    <row r="109" spans="1:7" x14ac:dyDescent="0.25">
      <c r="A109" s="13" t="s">
        <v>37</v>
      </c>
      <c r="B109" s="16">
        <v>0</v>
      </c>
      <c r="C109" s="16">
        <v>0</v>
      </c>
      <c r="D109" s="15">
        <v>0</v>
      </c>
      <c r="E109" s="16">
        <v>0</v>
      </c>
      <c r="F109" s="16">
        <v>0</v>
      </c>
      <c r="G109" s="16">
        <v>0</v>
      </c>
    </row>
    <row r="110" spans="1:7" x14ac:dyDescent="0.25">
      <c r="A110" s="13" t="s">
        <v>38</v>
      </c>
      <c r="B110" s="14">
        <v>31200</v>
      </c>
      <c r="C110" s="14">
        <v>0</v>
      </c>
      <c r="D110" s="15">
        <v>31200</v>
      </c>
      <c r="E110" s="14">
        <v>0</v>
      </c>
      <c r="F110" s="14">
        <v>0</v>
      </c>
      <c r="G110" s="16">
        <v>31200</v>
      </c>
    </row>
    <row r="111" spans="1:7" x14ac:dyDescent="0.25">
      <c r="A111" s="13" t="s">
        <v>39</v>
      </c>
      <c r="B111" s="14">
        <v>0</v>
      </c>
      <c r="C111" s="14">
        <v>0</v>
      </c>
      <c r="D111" s="15">
        <v>0</v>
      </c>
      <c r="E111" s="14">
        <v>0</v>
      </c>
      <c r="F111" s="14">
        <v>0</v>
      </c>
      <c r="G111" s="16">
        <v>0</v>
      </c>
    </row>
    <row r="112" spans="1:7" x14ac:dyDescent="0.25">
      <c r="A112" s="13" t="s">
        <v>40</v>
      </c>
      <c r="B112" s="14">
        <v>2371200</v>
      </c>
      <c r="C112" s="14">
        <v>3244180.28</v>
      </c>
      <c r="D112" s="15">
        <v>5615380.2799999993</v>
      </c>
      <c r="E112" s="14">
        <v>5500357.8499999996</v>
      </c>
      <c r="F112" s="14">
        <v>5401856.8499999996</v>
      </c>
      <c r="G112" s="16">
        <v>115022.4299999997</v>
      </c>
    </row>
    <row r="113" spans="1:7" x14ac:dyDescent="0.25">
      <c r="A113" s="12" t="s">
        <v>41</v>
      </c>
      <c r="B113" s="11">
        <f t="shared" ref="B113:G113" si="15">SUM(B114:B122)</f>
        <v>312000</v>
      </c>
      <c r="C113" s="11">
        <f t="shared" si="15"/>
        <v>6656069.6200000001</v>
      </c>
      <c r="D113" s="11">
        <f t="shared" si="15"/>
        <v>6968069.6200000001</v>
      </c>
      <c r="E113" s="11">
        <f t="shared" si="15"/>
        <v>1457006.06</v>
      </c>
      <c r="F113" s="11">
        <f t="shared" si="15"/>
        <v>1457006.06</v>
      </c>
      <c r="G113" s="11">
        <f t="shared" si="15"/>
        <v>5511063.5600000005</v>
      </c>
    </row>
    <row r="114" spans="1:7" x14ac:dyDescent="0.25">
      <c r="A114" s="13" t="s">
        <v>42</v>
      </c>
      <c r="B114" s="16">
        <v>0</v>
      </c>
      <c r="C114" s="16">
        <v>0</v>
      </c>
      <c r="D114" s="15">
        <v>0</v>
      </c>
      <c r="E114" s="16">
        <v>0</v>
      </c>
      <c r="F114" s="16">
        <v>0</v>
      </c>
      <c r="G114" s="16">
        <v>0</v>
      </c>
    </row>
    <row r="115" spans="1:7" x14ac:dyDescent="0.25">
      <c r="A115" s="13" t="s">
        <v>43</v>
      </c>
      <c r="B115" s="16">
        <v>0</v>
      </c>
      <c r="C115" s="16">
        <v>0</v>
      </c>
      <c r="D115" s="15">
        <v>0</v>
      </c>
      <c r="E115" s="16">
        <v>0</v>
      </c>
      <c r="F115" s="16">
        <v>0</v>
      </c>
      <c r="G115" s="16">
        <v>0</v>
      </c>
    </row>
    <row r="116" spans="1:7" x14ac:dyDescent="0.25">
      <c r="A116" s="13" t="s">
        <v>44</v>
      </c>
      <c r="B116" s="14">
        <v>0</v>
      </c>
      <c r="C116" s="14">
        <v>650000</v>
      </c>
      <c r="D116" s="15">
        <v>650000</v>
      </c>
      <c r="E116" s="14">
        <v>0</v>
      </c>
      <c r="F116" s="14">
        <v>0</v>
      </c>
      <c r="G116" s="16">
        <v>650000</v>
      </c>
    </row>
    <row r="117" spans="1:7" x14ac:dyDescent="0.25">
      <c r="A117" s="13" t="s">
        <v>45</v>
      </c>
      <c r="B117" s="14">
        <v>312000</v>
      </c>
      <c r="C117" s="14">
        <v>6006069.6200000001</v>
      </c>
      <c r="D117" s="15">
        <v>6318069.6200000001</v>
      </c>
      <c r="E117" s="14">
        <v>1457006.06</v>
      </c>
      <c r="F117" s="14">
        <v>1457006.06</v>
      </c>
      <c r="G117" s="16">
        <v>4861063.5600000005</v>
      </c>
    </row>
    <row r="118" spans="1:7" x14ac:dyDescent="0.25">
      <c r="A118" s="13" t="s">
        <v>46</v>
      </c>
      <c r="B118" s="16">
        <v>0</v>
      </c>
      <c r="C118" s="16">
        <v>0</v>
      </c>
      <c r="D118" s="15">
        <v>0</v>
      </c>
      <c r="E118" s="16">
        <v>0</v>
      </c>
      <c r="F118" s="16">
        <v>0</v>
      </c>
      <c r="G118" s="16">
        <v>0</v>
      </c>
    </row>
    <row r="119" spans="1:7" x14ac:dyDescent="0.25">
      <c r="A119" s="13" t="s">
        <v>47</v>
      </c>
      <c r="B119" s="16">
        <v>0</v>
      </c>
      <c r="C119" s="16">
        <v>0</v>
      </c>
      <c r="D119" s="15">
        <v>0</v>
      </c>
      <c r="E119" s="16">
        <v>0</v>
      </c>
      <c r="F119" s="16">
        <v>0</v>
      </c>
      <c r="G119" s="16">
        <v>0</v>
      </c>
    </row>
    <row r="120" spans="1:7" x14ac:dyDescent="0.25">
      <c r="A120" s="13" t="s">
        <v>48</v>
      </c>
      <c r="B120" s="16">
        <v>0</v>
      </c>
      <c r="C120" s="16">
        <v>0</v>
      </c>
      <c r="D120" s="15">
        <v>0</v>
      </c>
      <c r="E120" s="16">
        <v>0</v>
      </c>
      <c r="F120" s="16">
        <v>0</v>
      </c>
      <c r="G120" s="16">
        <v>0</v>
      </c>
    </row>
    <row r="121" spans="1:7" x14ac:dyDescent="0.25">
      <c r="A121" s="13" t="s">
        <v>49</v>
      </c>
      <c r="B121" s="16">
        <v>0</v>
      </c>
      <c r="C121" s="16">
        <v>0</v>
      </c>
      <c r="D121" s="15">
        <v>0</v>
      </c>
      <c r="E121" s="16">
        <v>0</v>
      </c>
      <c r="F121" s="16">
        <v>0</v>
      </c>
      <c r="G121" s="16">
        <v>0</v>
      </c>
    </row>
    <row r="122" spans="1:7" x14ac:dyDescent="0.25">
      <c r="A122" s="13" t="s">
        <v>50</v>
      </c>
      <c r="B122" s="16">
        <v>0</v>
      </c>
      <c r="C122" s="16">
        <v>0</v>
      </c>
      <c r="D122" s="15">
        <v>0</v>
      </c>
      <c r="E122" s="16">
        <v>0</v>
      </c>
      <c r="F122" s="16">
        <v>0</v>
      </c>
      <c r="G122" s="16">
        <v>0</v>
      </c>
    </row>
    <row r="123" spans="1:7" x14ac:dyDescent="0.25">
      <c r="A123" s="12" t="s">
        <v>51</v>
      </c>
      <c r="B123" s="11">
        <f t="shared" ref="B123:G123" si="16">SUM(B124:B132)</f>
        <v>2894160</v>
      </c>
      <c r="C123" s="11">
        <f t="shared" si="16"/>
        <v>25661922.629999999</v>
      </c>
      <c r="D123" s="11">
        <f t="shared" si="16"/>
        <v>28556082.629999999</v>
      </c>
      <c r="E123" s="11">
        <f t="shared" si="16"/>
        <v>0</v>
      </c>
      <c r="F123" s="11">
        <f t="shared" si="16"/>
        <v>0</v>
      </c>
      <c r="G123" s="11">
        <f t="shared" si="16"/>
        <v>28556082.629999999</v>
      </c>
    </row>
    <row r="124" spans="1:7" x14ac:dyDescent="0.25">
      <c r="A124" s="13" t="s">
        <v>52</v>
      </c>
      <c r="B124" s="14">
        <v>41600</v>
      </c>
      <c r="C124" s="14">
        <v>1068288</v>
      </c>
      <c r="D124" s="15">
        <v>1109888</v>
      </c>
      <c r="E124" s="14">
        <v>0</v>
      </c>
      <c r="F124" s="14">
        <v>0</v>
      </c>
      <c r="G124" s="16">
        <v>1109888</v>
      </c>
    </row>
    <row r="125" spans="1:7" x14ac:dyDescent="0.25">
      <c r="A125" s="13" t="s">
        <v>53</v>
      </c>
      <c r="B125" s="14">
        <v>62400</v>
      </c>
      <c r="C125" s="14">
        <v>1131936</v>
      </c>
      <c r="D125" s="15">
        <v>1194336</v>
      </c>
      <c r="E125" s="14">
        <v>0</v>
      </c>
      <c r="F125" s="14">
        <v>0</v>
      </c>
      <c r="G125" s="16">
        <v>1194336</v>
      </c>
    </row>
    <row r="126" spans="1:7" x14ac:dyDescent="0.25">
      <c r="A126" s="13" t="s">
        <v>54</v>
      </c>
      <c r="B126" s="16">
        <v>0</v>
      </c>
      <c r="C126" s="16">
        <v>0</v>
      </c>
      <c r="D126" s="15">
        <v>0</v>
      </c>
      <c r="E126" s="16">
        <v>0</v>
      </c>
      <c r="F126" s="16">
        <v>0</v>
      </c>
      <c r="G126" s="16">
        <v>0</v>
      </c>
    </row>
    <row r="127" spans="1:7" x14ac:dyDescent="0.25">
      <c r="A127" s="13" t="s">
        <v>55</v>
      </c>
      <c r="B127" s="14">
        <v>2561360</v>
      </c>
      <c r="C127" s="14">
        <v>23690498.629999999</v>
      </c>
      <c r="D127" s="15">
        <v>26251858.629999999</v>
      </c>
      <c r="E127" s="14">
        <v>0</v>
      </c>
      <c r="F127" s="14">
        <v>0</v>
      </c>
      <c r="G127" s="16">
        <v>26251858.629999999</v>
      </c>
    </row>
    <row r="128" spans="1:7" x14ac:dyDescent="0.25">
      <c r="A128" s="13" t="s">
        <v>56</v>
      </c>
      <c r="B128" s="16">
        <v>0</v>
      </c>
      <c r="C128" s="16">
        <v>0</v>
      </c>
      <c r="D128" s="15">
        <v>0</v>
      </c>
      <c r="E128" s="16">
        <v>0</v>
      </c>
      <c r="F128" s="16">
        <v>0</v>
      </c>
      <c r="G128" s="16">
        <v>0</v>
      </c>
    </row>
    <row r="129" spans="1:7" x14ac:dyDescent="0.25">
      <c r="A129" s="13" t="s">
        <v>57</v>
      </c>
      <c r="B129" s="14">
        <v>228800</v>
      </c>
      <c r="C129" s="14">
        <v>-228800</v>
      </c>
      <c r="D129" s="15">
        <v>0</v>
      </c>
      <c r="E129" s="14">
        <v>0</v>
      </c>
      <c r="F129" s="14">
        <v>0</v>
      </c>
      <c r="G129" s="16">
        <v>0</v>
      </c>
    </row>
    <row r="130" spans="1:7" x14ac:dyDescent="0.25">
      <c r="A130" s="13" t="s">
        <v>58</v>
      </c>
      <c r="B130" s="16">
        <v>0</v>
      </c>
      <c r="C130" s="16">
        <v>0</v>
      </c>
      <c r="D130" s="15">
        <v>0</v>
      </c>
      <c r="E130" s="16">
        <v>0</v>
      </c>
      <c r="F130" s="16">
        <v>0</v>
      </c>
      <c r="G130" s="16">
        <v>0</v>
      </c>
    </row>
    <row r="131" spans="1:7" x14ac:dyDescent="0.25">
      <c r="A131" s="13" t="s">
        <v>59</v>
      </c>
      <c r="B131" s="16">
        <v>0</v>
      </c>
      <c r="C131" s="16">
        <v>0</v>
      </c>
      <c r="D131" s="15">
        <v>0</v>
      </c>
      <c r="E131" s="16">
        <v>0</v>
      </c>
      <c r="F131" s="16">
        <v>0</v>
      </c>
      <c r="G131" s="16">
        <v>0</v>
      </c>
    </row>
    <row r="132" spans="1:7" x14ac:dyDescent="0.25">
      <c r="A132" s="13" t="s">
        <v>60</v>
      </c>
      <c r="B132" s="16">
        <v>0</v>
      </c>
      <c r="C132" s="16">
        <v>0</v>
      </c>
      <c r="D132" s="15">
        <v>0</v>
      </c>
      <c r="E132" s="16">
        <v>0</v>
      </c>
      <c r="F132" s="16">
        <v>0</v>
      </c>
      <c r="G132" s="16">
        <v>0</v>
      </c>
    </row>
    <row r="133" spans="1:7" x14ac:dyDescent="0.25">
      <c r="A133" s="12" t="s">
        <v>61</v>
      </c>
      <c r="B133" s="11">
        <f t="shared" ref="B133:G133" si="17">SUM(B134:B136)</f>
        <v>92560000</v>
      </c>
      <c r="C133" s="11">
        <f t="shared" si="17"/>
        <v>67180360.760000005</v>
      </c>
      <c r="D133" s="11">
        <f t="shared" si="17"/>
        <v>159740360.76000002</v>
      </c>
      <c r="E133" s="11">
        <f t="shared" si="17"/>
        <v>63874703.82</v>
      </c>
      <c r="F133" s="11">
        <f t="shared" si="17"/>
        <v>63874703.82</v>
      </c>
      <c r="G133" s="11">
        <f t="shared" si="17"/>
        <v>95865656.940000013</v>
      </c>
    </row>
    <row r="134" spans="1:7" x14ac:dyDescent="0.25">
      <c r="A134" s="13" t="s">
        <v>62</v>
      </c>
      <c r="B134" s="14">
        <v>92560000</v>
      </c>
      <c r="C134" s="14">
        <v>65029375.240000002</v>
      </c>
      <c r="D134" s="15">
        <v>157589375.24000001</v>
      </c>
      <c r="E134" s="14">
        <v>63874703.82</v>
      </c>
      <c r="F134" s="14">
        <v>63874703.82</v>
      </c>
      <c r="G134" s="16">
        <v>93714671.420000017</v>
      </c>
    </row>
    <row r="135" spans="1:7" x14ac:dyDescent="0.25">
      <c r="A135" s="13" t="s">
        <v>63</v>
      </c>
      <c r="B135" s="14">
        <v>0</v>
      </c>
      <c r="C135" s="14">
        <v>2150985.52</v>
      </c>
      <c r="D135" s="15">
        <v>2150985.52</v>
      </c>
      <c r="E135" s="14">
        <v>0</v>
      </c>
      <c r="F135" s="14">
        <v>0</v>
      </c>
      <c r="G135" s="16">
        <v>2150985.52</v>
      </c>
    </row>
    <row r="136" spans="1:7" x14ac:dyDescent="0.25">
      <c r="A136" s="13" t="s">
        <v>64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" si="18">D136-E136</f>
        <v>0</v>
      </c>
    </row>
    <row r="137" spans="1:7" x14ac:dyDescent="0.25">
      <c r="A137" s="12" t="s">
        <v>65</v>
      </c>
      <c r="B137" s="11">
        <f t="shared" ref="B137:G137" si="19">SUM(B138:B142,B144:B145)</f>
        <v>0</v>
      </c>
      <c r="C137" s="11">
        <f t="shared" si="19"/>
        <v>0</v>
      </c>
      <c r="D137" s="11">
        <f t="shared" si="19"/>
        <v>0</v>
      </c>
      <c r="E137" s="11">
        <f t="shared" si="19"/>
        <v>0</v>
      </c>
      <c r="F137" s="11">
        <f t="shared" si="19"/>
        <v>0</v>
      </c>
      <c r="G137" s="11">
        <f t="shared" si="19"/>
        <v>0</v>
      </c>
    </row>
    <row r="138" spans="1:7" x14ac:dyDescent="0.25">
      <c r="A138" s="13" t="s">
        <v>66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>D138-E138</f>
        <v>0</v>
      </c>
    </row>
    <row r="139" spans="1:7" x14ac:dyDescent="0.25">
      <c r="A139" s="13" t="s">
        <v>67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ref="G139:G145" si="20">D139-E139</f>
        <v>0</v>
      </c>
    </row>
    <row r="140" spans="1:7" x14ac:dyDescent="0.25">
      <c r="A140" s="13" t="s">
        <v>68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0"/>
        <v>0</v>
      </c>
    </row>
    <row r="141" spans="1:7" x14ac:dyDescent="0.25">
      <c r="A141" s="13" t="s">
        <v>69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0"/>
        <v>0</v>
      </c>
    </row>
    <row r="142" spans="1:7" x14ac:dyDescent="0.25">
      <c r="A142" s="13" t="s">
        <v>70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0"/>
        <v>0</v>
      </c>
    </row>
    <row r="143" spans="1:7" x14ac:dyDescent="0.25">
      <c r="A143" s="13" t="s">
        <v>71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0"/>
        <v>0</v>
      </c>
    </row>
    <row r="144" spans="1:7" x14ac:dyDescent="0.25">
      <c r="A144" s="13" t="s">
        <v>72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f t="shared" si="20"/>
        <v>0</v>
      </c>
    </row>
    <row r="145" spans="1:7" x14ac:dyDescent="0.25">
      <c r="A145" s="13" t="s">
        <v>73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f t="shared" si="20"/>
        <v>0</v>
      </c>
    </row>
    <row r="146" spans="1:7" x14ac:dyDescent="0.25">
      <c r="A146" s="12" t="s">
        <v>74</v>
      </c>
      <c r="B146" s="11">
        <f t="shared" ref="B146:G146" si="21">SUM(B147:B149)</f>
        <v>0</v>
      </c>
      <c r="C146" s="11">
        <f t="shared" si="21"/>
        <v>500000</v>
      </c>
      <c r="D146" s="11">
        <f t="shared" si="21"/>
        <v>500000</v>
      </c>
      <c r="E146" s="11">
        <f t="shared" si="21"/>
        <v>0</v>
      </c>
      <c r="F146" s="11">
        <f t="shared" si="21"/>
        <v>0</v>
      </c>
      <c r="G146" s="11">
        <f t="shared" si="21"/>
        <v>500000</v>
      </c>
    </row>
    <row r="147" spans="1:7" x14ac:dyDescent="0.25">
      <c r="A147" s="13" t="s">
        <v>75</v>
      </c>
      <c r="B147" s="16">
        <v>0</v>
      </c>
      <c r="C147" s="16">
        <v>0</v>
      </c>
      <c r="D147" s="15">
        <v>0</v>
      </c>
      <c r="E147" s="16">
        <v>0</v>
      </c>
      <c r="F147" s="16">
        <v>0</v>
      </c>
      <c r="G147" s="16">
        <v>0</v>
      </c>
    </row>
    <row r="148" spans="1:7" x14ac:dyDescent="0.25">
      <c r="A148" s="13" t="s">
        <v>76</v>
      </c>
      <c r="B148" s="16">
        <v>0</v>
      </c>
      <c r="C148" s="16">
        <v>0</v>
      </c>
      <c r="D148" s="15">
        <v>0</v>
      </c>
      <c r="E148" s="16">
        <v>0</v>
      </c>
      <c r="F148" s="16">
        <v>0</v>
      </c>
      <c r="G148" s="16">
        <v>0</v>
      </c>
    </row>
    <row r="149" spans="1:7" x14ac:dyDescent="0.25">
      <c r="A149" s="13" t="s">
        <v>77</v>
      </c>
      <c r="B149" s="14">
        <v>0</v>
      </c>
      <c r="C149" s="14">
        <v>500000</v>
      </c>
      <c r="D149" s="15">
        <v>500000</v>
      </c>
      <c r="E149" s="14">
        <v>0</v>
      </c>
      <c r="F149" s="14">
        <v>0</v>
      </c>
      <c r="G149" s="16">
        <v>500000</v>
      </c>
    </row>
    <row r="150" spans="1:7" x14ac:dyDescent="0.25">
      <c r="A150" s="12" t="s">
        <v>78</v>
      </c>
      <c r="B150" s="11">
        <f t="shared" ref="B150:G150" si="22">SUM(B151:B157)</f>
        <v>2503428.5499999998</v>
      </c>
      <c r="C150" s="11">
        <f t="shared" si="22"/>
        <v>0</v>
      </c>
      <c r="D150" s="11">
        <f t="shared" si="22"/>
        <v>2503428.5499999998</v>
      </c>
      <c r="E150" s="11">
        <f t="shared" si="22"/>
        <v>1545788.14</v>
      </c>
      <c r="F150" s="11">
        <f t="shared" si="22"/>
        <v>1545788.14</v>
      </c>
      <c r="G150" s="11">
        <f t="shared" si="22"/>
        <v>957640.41000000015</v>
      </c>
    </row>
    <row r="151" spans="1:7" x14ac:dyDescent="0.25">
      <c r="A151" s="13" t="s">
        <v>79</v>
      </c>
      <c r="B151" s="14">
        <v>1671428.55</v>
      </c>
      <c r="C151" s="14">
        <v>0</v>
      </c>
      <c r="D151" s="15">
        <v>1671428.55</v>
      </c>
      <c r="E151" s="14">
        <v>1205357.1299999999</v>
      </c>
      <c r="F151" s="14">
        <v>1205357.1299999999</v>
      </c>
      <c r="G151" s="16">
        <v>466071.42000000016</v>
      </c>
    </row>
    <row r="152" spans="1:7" x14ac:dyDescent="0.25">
      <c r="A152" s="13" t="s">
        <v>80</v>
      </c>
      <c r="B152" s="14">
        <v>832000</v>
      </c>
      <c r="C152" s="14">
        <v>0</v>
      </c>
      <c r="D152" s="15">
        <v>832000</v>
      </c>
      <c r="E152" s="14">
        <v>340431.01</v>
      </c>
      <c r="F152" s="14">
        <v>340431.01</v>
      </c>
      <c r="G152" s="16">
        <v>491568.99</v>
      </c>
    </row>
    <row r="153" spans="1:7" x14ac:dyDescent="0.25">
      <c r="A153" s="13" t="s">
        <v>81</v>
      </c>
      <c r="B153" s="16">
        <v>0</v>
      </c>
      <c r="C153" s="16">
        <v>0</v>
      </c>
      <c r="D153" s="15">
        <v>0</v>
      </c>
      <c r="E153" s="16">
        <v>0</v>
      </c>
      <c r="F153" s="16">
        <v>0</v>
      </c>
      <c r="G153" s="16">
        <v>0</v>
      </c>
    </row>
    <row r="154" spans="1:7" x14ac:dyDescent="0.25">
      <c r="A154" s="20" t="s">
        <v>82</v>
      </c>
      <c r="B154" s="16">
        <v>0</v>
      </c>
      <c r="C154" s="16">
        <v>0</v>
      </c>
      <c r="D154" s="15">
        <v>0</v>
      </c>
      <c r="E154" s="16">
        <v>0</v>
      </c>
      <c r="F154" s="16">
        <v>0</v>
      </c>
      <c r="G154" s="16">
        <v>0</v>
      </c>
    </row>
    <row r="155" spans="1:7" x14ac:dyDescent="0.25">
      <c r="A155" s="13" t="s">
        <v>83</v>
      </c>
      <c r="B155" s="16">
        <v>0</v>
      </c>
      <c r="C155" s="16">
        <v>0</v>
      </c>
      <c r="D155" s="15">
        <v>0</v>
      </c>
      <c r="E155" s="16">
        <v>0</v>
      </c>
      <c r="F155" s="16">
        <v>0</v>
      </c>
      <c r="G155" s="16">
        <v>0</v>
      </c>
    </row>
    <row r="156" spans="1:7" x14ac:dyDescent="0.25">
      <c r="A156" s="13" t="s">
        <v>84</v>
      </c>
      <c r="B156" s="16">
        <v>0</v>
      </c>
      <c r="C156" s="16">
        <v>0</v>
      </c>
      <c r="D156" s="15">
        <v>0</v>
      </c>
      <c r="E156" s="16">
        <v>0</v>
      </c>
      <c r="F156" s="16">
        <v>0</v>
      </c>
      <c r="G156" s="16">
        <v>0</v>
      </c>
    </row>
    <row r="157" spans="1:7" x14ac:dyDescent="0.25">
      <c r="A157" s="13" t="s">
        <v>85</v>
      </c>
      <c r="B157" s="16">
        <v>0</v>
      </c>
      <c r="C157" s="16">
        <v>0</v>
      </c>
      <c r="D157" s="15">
        <v>0</v>
      </c>
      <c r="E157" s="16">
        <v>0</v>
      </c>
      <c r="F157" s="16">
        <v>0</v>
      </c>
      <c r="G157" s="16">
        <v>0</v>
      </c>
    </row>
    <row r="158" spans="1:7" x14ac:dyDescent="0.25">
      <c r="A158" s="21"/>
      <c r="B158" s="22"/>
      <c r="C158" s="22"/>
      <c r="D158" s="22"/>
      <c r="E158" s="22"/>
      <c r="F158" s="22"/>
      <c r="G158" s="22"/>
    </row>
    <row r="159" spans="1:7" x14ac:dyDescent="0.25">
      <c r="A159" s="23" t="s">
        <v>87</v>
      </c>
      <c r="B159" s="24">
        <f t="shared" ref="B159:G159" si="23">B9+B84</f>
        <v>567840000</v>
      </c>
      <c r="C159" s="24">
        <f t="shared" si="23"/>
        <v>251768157.17000002</v>
      </c>
      <c r="D159" s="24">
        <f>D9+D84</f>
        <v>819608157.17000008</v>
      </c>
      <c r="E159" s="24">
        <f t="shared" si="23"/>
        <v>408495543.86000001</v>
      </c>
      <c r="F159" s="24">
        <f t="shared" si="23"/>
        <v>403255266.03999996</v>
      </c>
      <c r="G159" s="24">
        <f t="shared" si="23"/>
        <v>411112613.31</v>
      </c>
    </row>
    <row r="160" spans="1:7" x14ac:dyDescent="0.25">
      <c r="A160" s="25"/>
      <c r="B160" s="26"/>
      <c r="C160" s="26"/>
      <c r="D160" s="26"/>
      <c r="E160" s="26"/>
      <c r="F160" s="26"/>
      <c r="G160" s="26"/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2025-11-03T17:41:06Z</dcterms:created>
  <dcterms:modified xsi:type="dcterms:W3CDTF">2025-11-03T17:41:33Z</dcterms:modified>
</cp:coreProperties>
</file>