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TESORERIA BELINDA\SIRET\3ER TRIMESTRE\"/>
    </mc:Choice>
  </mc:AlternateContent>
  <bookViews>
    <workbookView xWindow="0" yWindow="0" windowWidth="28770" windowHeight="12270"/>
  </bookViews>
  <sheets>
    <sheet name="PPI" sheetId="1" r:id="rId1"/>
  </sheets>
  <definedNames>
    <definedName name="_xlnm._FilterDatabase" localSheetId="0" hidden="1">PPI!$A$3:$Q$29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4" i="1" l="1"/>
  <c r="P174" i="1"/>
  <c r="I174" i="1"/>
  <c r="H174" i="1"/>
  <c r="G174" i="1"/>
  <c r="Q173" i="1"/>
  <c r="P173" i="1"/>
  <c r="O173" i="1"/>
  <c r="N173" i="1"/>
  <c r="Q172" i="1"/>
  <c r="P172" i="1"/>
  <c r="O172" i="1"/>
  <c r="N172" i="1"/>
  <c r="Q171" i="1"/>
  <c r="P171" i="1"/>
  <c r="O171" i="1"/>
  <c r="N171" i="1"/>
  <c r="Q170" i="1"/>
  <c r="P170" i="1"/>
  <c r="O170" i="1"/>
  <c r="N170" i="1"/>
  <c r="Q169" i="1"/>
  <c r="P169" i="1"/>
  <c r="O169" i="1"/>
  <c r="N169" i="1"/>
  <c r="Q168" i="1"/>
  <c r="P168" i="1"/>
  <c r="O168" i="1"/>
  <c r="N168" i="1"/>
  <c r="Q167" i="1"/>
  <c r="P167" i="1"/>
  <c r="O167" i="1"/>
  <c r="N167" i="1"/>
  <c r="Q166" i="1"/>
  <c r="P166" i="1"/>
  <c r="O166" i="1"/>
  <c r="N166" i="1"/>
  <c r="Q165" i="1"/>
  <c r="P165" i="1"/>
  <c r="O165" i="1"/>
  <c r="N165" i="1"/>
  <c r="Q164" i="1"/>
  <c r="P164" i="1"/>
  <c r="O164" i="1"/>
  <c r="N164" i="1"/>
  <c r="Q163" i="1"/>
  <c r="P163" i="1"/>
  <c r="O163" i="1"/>
  <c r="N163" i="1"/>
  <c r="Q162" i="1"/>
  <c r="P162" i="1"/>
  <c r="O162" i="1"/>
  <c r="N162" i="1"/>
  <c r="Q161" i="1"/>
  <c r="P161" i="1"/>
  <c r="O161" i="1"/>
  <c r="N161" i="1"/>
  <c r="Q160" i="1"/>
  <c r="P160" i="1"/>
  <c r="O160" i="1"/>
  <c r="N160" i="1"/>
  <c r="Q159" i="1"/>
  <c r="P159" i="1"/>
  <c r="O159" i="1"/>
  <c r="N159" i="1"/>
  <c r="Q158" i="1"/>
  <c r="P158" i="1"/>
  <c r="O158" i="1"/>
  <c r="N158" i="1"/>
  <c r="Q157" i="1"/>
  <c r="P157" i="1"/>
  <c r="O157" i="1"/>
  <c r="N157" i="1"/>
  <c r="Q156" i="1"/>
  <c r="P156" i="1"/>
  <c r="O156" i="1"/>
  <c r="N156" i="1"/>
  <c r="Q155" i="1"/>
  <c r="P155" i="1"/>
  <c r="O155" i="1"/>
  <c r="N155" i="1"/>
  <c r="Q154" i="1"/>
  <c r="P154" i="1"/>
  <c r="O154" i="1"/>
  <c r="N154" i="1"/>
  <c r="Q153" i="1"/>
  <c r="P153" i="1"/>
  <c r="O153" i="1"/>
  <c r="N153" i="1"/>
  <c r="Q152" i="1"/>
  <c r="P152" i="1"/>
  <c r="O152" i="1"/>
  <c r="N152" i="1"/>
  <c r="Q151" i="1"/>
  <c r="P151" i="1"/>
  <c r="O151" i="1"/>
  <c r="N151" i="1"/>
  <c r="Q150" i="1"/>
  <c r="P150" i="1"/>
  <c r="O150" i="1"/>
  <c r="N150" i="1"/>
  <c r="Q149" i="1"/>
  <c r="P149" i="1"/>
  <c r="O149" i="1"/>
  <c r="N149" i="1"/>
  <c r="Q148" i="1"/>
  <c r="P148" i="1"/>
  <c r="O148" i="1"/>
  <c r="N148" i="1"/>
  <c r="Q147" i="1"/>
  <c r="P147" i="1"/>
  <c r="O147" i="1"/>
  <c r="N147" i="1"/>
  <c r="Q146" i="1"/>
  <c r="P146" i="1"/>
  <c r="O146" i="1"/>
  <c r="N146" i="1"/>
  <c r="Q145" i="1"/>
  <c r="P145" i="1"/>
  <c r="O145" i="1"/>
  <c r="N145" i="1"/>
  <c r="Q144" i="1"/>
  <c r="P144" i="1"/>
  <c r="O144" i="1"/>
  <c r="N144" i="1"/>
  <c r="Q143" i="1"/>
  <c r="P143" i="1"/>
  <c r="O143" i="1"/>
  <c r="N143" i="1"/>
  <c r="Q142" i="1"/>
  <c r="P142" i="1"/>
  <c r="O142" i="1"/>
  <c r="N142" i="1"/>
  <c r="Q141" i="1"/>
  <c r="P141" i="1"/>
  <c r="O141" i="1"/>
  <c r="N141" i="1"/>
  <c r="Q140" i="1"/>
  <c r="P140" i="1"/>
  <c r="O140" i="1"/>
  <c r="N140" i="1"/>
  <c r="Q139" i="1"/>
  <c r="P139" i="1"/>
  <c r="O139" i="1"/>
  <c r="N139" i="1"/>
  <c r="Q138" i="1"/>
  <c r="P138" i="1"/>
  <c r="O138" i="1"/>
  <c r="N138" i="1"/>
  <c r="Q137" i="1"/>
  <c r="P137" i="1"/>
  <c r="O137" i="1"/>
  <c r="N137" i="1"/>
  <c r="Q136" i="1"/>
  <c r="P136" i="1"/>
  <c r="O136" i="1"/>
  <c r="N136" i="1"/>
  <c r="Q135" i="1"/>
  <c r="P135" i="1"/>
  <c r="O135" i="1"/>
  <c r="N135" i="1"/>
  <c r="Q134" i="1"/>
  <c r="P134" i="1"/>
  <c r="O134" i="1"/>
  <c r="N134" i="1"/>
  <c r="Q133" i="1"/>
  <c r="P133" i="1"/>
  <c r="O133" i="1"/>
  <c r="N133" i="1"/>
  <c r="Q132" i="1"/>
  <c r="P132" i="1"/>
  <c r="O132" i="1"/>
  <c r="N132" i="1"/>
  <c r="Q131" i="1"/>
  <c r="P131" i="1"/>
  <c r="O131" i="1"/>
  <c r="N131" i="1"/>
  <c r="Q130" i="1"/>
  <c r="P130" i="1"/>
  <c r="O130" i="1"/>
  <c r="N130" i="1"/>
  <c r="Q129" i="1"/>
  <c r="P129" i="1"/>
  <c r="O129" i="1"/>
  <c r="N129" i="1"/>
  <c r="Q128" i="1"/>
  <c r="P128" i="1"/>
  <c r="O128" i="1"/>
  <c r="N128" i="1"/>
  <c r="Q127" i="1"/>
  <c r="P127" i="1"/>
  <c r="O127" i="1"/>
  <c r="N127" i="1"/>
  <c r="Q126" i="1"/>
  <c r="P126" i="1"/>
  <c r="O126" i="1"/>
  <c r="N126" i="1"/>
  <c r="Q125" i="1"/>
  <c r="P125" i="1"/>
  <c r="O125" i="1"/>
  <c r="N125" i="1"/>
  <c r="Q124" i="1"/>
  <c r="P124" i="1"/>
  <c r="O124" i="1"/>
  <c r="N124" i="1"/>
  <c r="Q123" i="1"/>
  <c r="P123" i="1"/>
  <c r="O123" i="1"/>
  <c r="N123" i="1"/>
  <c r="Q122" i="1"/>
  <c r="P122" i="1"/>
  <c r="O122" i="1"/>
  <c r="N122" i="1"/>
  <c r="Q121" i="1"/>
  <c r="P121" i="1"/>
  <c r="O121" i="1"/>
  <c r="N121" i="1"/>
  <c r="Q120" i="1"/>
  <c r="P120" i="1"/>
  <c r="O120" i="1"/>
  <c r="N120" i="1"/>
  <c r="Q119" i="1"/>
  <c r="P119" i="1"/>
  <c r="O119" i="1"/>
  <c r="N119" i="1"/>
  <c r="Q118" i="1"/>
  <c r="P118" i="1"/>
  <c r="O118" i="1"/>
  <c r="N118" i="1"/>
  <c r="Q117" i="1"/>
  <c r="P117" i="1"/>
  <c r="O117" i="1"/>
  <c r="N117" i="1"/>
  <c r="Q116" i="1"/>
  <c r="P116" i="1"/>
  <c r="O116" i="1"/>
  <c r="N116" i="1"/>
  <c r="Q115" i="1"/>
  <c r="P115" i="1"/>
  <c r="O115" i="1"/>
  <c r="N115" i="1"/>
  <c r="Q114" i="1"/>
  <c r="P114" i="1"/>
  <c r="O114" i="1"/>
  <c r="N114" i="1"/>
  <c r="Q113" i="1"/>
  <c r="P113" i="1"/>
  <c r="O113" i="1"/>
  <c r="N113" i="1"/>
  <c r="Q112" i="1"/>
  <c r="P112" i="1"/>
  <c r="O112" i="1"/>
  <c r="N112" i="1"/>
  <c r="Q111" i="1"/>
  <c r="P111" i="1"/>
  <c r="O111" i="1"/>
  <c r="N111" i="1"/>
  <c r="Q110" i="1"/>
  <c r="P110" i="1"/>
  <c r="O110" i="1"/>
  <c r="N110" i="1"/>
  <c r="Q109" i="1"/>
  <c r="P109" i="1"/>
  <c r="O109" i="1"/>
  <c r="N109" i="1"/>
  <c r="Q108" i="1"/>
  <c r="P108" i="1"/>
  <c r="O108" i="1"/>
  <c r="N108" i="1"/>
  <c r="Q107" i="1"/>
  <c r="P107" i="1"/>
  <c r="O107" i="1"/>
  <c r="N107" i="1"/>
  <c r="Q106" i="1"/>
  <c r="P106" i="1"/>
  <c r="O106" i="1"/>
  <c r="N106" i="1"/>
  <c r="Q105" i="1"/>
  <c r="P105" i="1"/>
  <c r="O105" i="1"/>
  <c r="N105" i="1"/>
  <c r="Q104" i="1"/>
  <c r="P104" i="1"/>
  <c r="O104" i="1"/>
  <c r="N104" i="1"/>
  <c r="Q103" i="1"/>
  <c r="P103" i="1"/>
  <c r="O103" i="1"/>
  <c r="N103" i="1"/>
  <c r="Q102" i="1"/>
  <c r="P102" i="1"/>
  <c r="O102" i="1"/>
  <c r="N102" i="1"/>
  <c r="Q101" i="1"/>
  <c r="P101" i="1"/>
  <c r="O101" i="1"/>
  <c r="N101" i="1"/>
  <c r="Q100" i="1"/>
  <c r="P100" i="1"/>
  <c r="O100" i="1"/>
  <c r="N100" i="1"/>
  <c r="Q99" i="1"/>
  <c r="P99" i="1"/>
  <c r="O99" i="1"/>
  <c r="N99" i="1"/>
  <c r="Q98" i="1"/>
  <c r="P98" i="1"/>
  <c r="O98" i="1"/>
  <c r="N98" i="1"/>
  <c r="Q97" i="1"/>
  <c r="P97" i="1"/>
  <c r="O97" i="1"/>
  <c r="N97" i="1"/>
  <c r="Q96" i="1"/>
  <c r="P96" i="1"/>
  <c r="O96" i="1"/>
  <c r="N96" i="1"/>
  <c r="Q95" i="1"/>
  <c r="P95" i="1"/>
  <c r="O95" i="1"/>
  <c r="N95" i="1"/>
  <c r="Q94" i="1"/>
  <c r="P94" i="1"/>
  <c r="O94" i="1"/>
  <c r="N94" i="1"/>
  <c r="Q93" i="1"/>
  <c r="P93" i="1"/>
  <c r="O93" i="1"/>
  <c r="N93" i="1"/>
  <c r="Q92" i="1"/>
  <c r="P92" i="1"/>
  <c r="O92" i="1"/>
  <c r="N92" i="1"/>
  <c r="Q91" i="1"/>
  <c r="P91" i="1"/>
  <c r="O91" i="1"/>
  <c r="N91" i="1"/>
  <c r="Q90" i="1"/>
  <c r="P90" i="1"/>
  <c r="O90" i="1"/>
  <c r="N90" i="1"/>
  <c r="Q89" i="1"/>
  <c r="P89" i="1"/>
  <c r="O89" i="1"/>
  <c r="N89" i="1"/>
  <c r="Q88" i="1"/>
  <c r="P88" i="1"/>
  <c r="O88" i="1"/>
  <c r="N88" i="1"/>
  <c r="Q87" i="1"/>
  <c r="P87" i="1"/>
  <c r="O87" i="1"/>
  <c r="N87" i="1"/>
  <c r="Q86" i="1"/>
  <c r="P86" i="1"/>
  <c r="O86" i="1"/>
  <c r="N86" i="1"/>
  <c r="Q85" i="1"/>
  <c r="P85" i="1"/>
  <c r="O85" i="1"/>
  <c r="N85" i="1"/>
  <c r="Q84" i="1"/>
  <c r="P84" i="1"/>
  <c r="O84" i="1"/>
  <c r="N84" i="1"/>
  <c r="Q83" i="1"/>
  <c r="P83" i="1"/>
  <c r="O83" i="1"/>
  <c r="N83" i="1"/>
  <c r="Q82" i="1"/>
  <c r="P82" i="1"/>
  <c r="O82" i="1"/>
  <c r="N82" i="1"/>
  <c r="Q81" i="1"/>
  <c r="P81" i="1"/>
  <c r="O81" i="1"/>
  <c r="N81" i="1"/>
  <c r="Q80" i="1"/>
  <c r="P80" i="1"/>
  <c r="O80" i="1"/>
  <c r="N80" i="1"/>
  <c r="Q79" i="1"/>
  <c r="P79" i="1"/>
  <c r="O79" i="1"/>
  <c r="N79" i="1"/>
  <c r="Q78" i="1"/>
  <c r="P78" i="1"/>
  <c r="O78" i="1"/>
  <c r="N78" i="1"/>
  <c r="Q77" i="1"/>
  <c r="P77" i="1"/>
  <c r="O77" i="1"/>
  <c r="N77" i="1"/>
  <c r="Q76" i="1"/>
  <c r="P76" i="1"/>
  <c r="O76" i="1"/>
  <c r="N76" i="1"/>
  <c r="Q75" i="1"/>
  <c r="P75" i="1"/>
  <c r="O75" i="1"/>
  <c r="N75" i="1"/>
  <c r="Q74" i="1"/>
  <c r="P74" i="1"/>
  <c r="O74" i="1"/>
  <c r="N74" i="1"/>
  <c r="Q73" i="1"/>
  <c r="P73" i="1"/>
  <c r="O73" i="1"/>
  <c r="N73" i="1"/>
  <c r="Q72" i="1"/>
  <c r="P72" i="1"/>
  <c r="O72" i="1"/>
  <c r="N72" i="1"/>
  <c r="Q71" i="1"/>
  <c r="P71" i="1"/>
  <c r="O71" i="1"/>
  <c r="N71" i="1"/>
  <c r="Q70" i="1"/>
  <c r="P70" i="1"/>
  <c r="O70" i="1"/>
  <c r="N70" i="1"/>
  <c r="Q69" i="1"/>
  <c r="P69" i="1"/>
  <c r="O69" i="1"/>
  <c r="N69" i="1"/>
  <c r="Q68" i="1"/>
  <c r="P68" i="1"/>
  <c r="O68" i="1"/>
  <c r="N68" i="1"/>
  <c r="Q67" i="1"/>
  <c r="P67" i="1"/>
  <c r="O67" i="1"/>
  <c r="N67" i="1"/>
  <c r="Q66" i="1"/>
  <c r="P66" i="1"/>
  <c r="O66" i="1"/>
  <c r="N66" i="1"/>
  <c r="Q65" i="1"/>
  <c r="P65" i="1"/>
  <c r="O65" i="1"/>
  <c r="N65" i="1"/>
  <c r="Q64" i="1"/>
  <c r="P64" i="1"/>
  <c r="O64" i="1"/>
  <c r="N64" i="1"/>
  <c r="Q63" i="1"/>
  <c r="P63" i="1"/>
  <c r="O63" i="1"/>
  <c r="N63" i="1"/>
  <c r="Q62" i="1"/>
  <c r="P62" i="1"/>
  <c r="O62" i="1"/>
  <c r="N62" i="1"/>
  <c r="Q61" i="1"/>
  <c r="P61" i="1"/>
  <c r="O61" i="1"/>
  <c r="N61" i="1"/>
  <c r="Q60" i="1"/>
  <c r="P60" i="1"/>
  <c r="O60" i="1"/>
  <c r="N60" i="1"/>
  <c r="Q59" i="1"/>
  <c r="P59" i="1"/>
  <c r="O59" i="1"/>
  <c r="N59" i="1"/>
  <c r="Q58" i="1"/>
  <c r="P58" i="1"/>
  <c r="O58" i="1"/>
  <c r="N58" i="1"/>
  <c r="Q57" i="1"/>
  <c r="P57" i="1"/>
  <c r="O57" i="1"/>
  <c r="N57" i="1"/>
  <c r="Q56" i="1"/>
  <c r="P56" i="1"/>
  <c r="O56" i="1"/>
  <c r="N56" i="1"/>
  <c r="Q55" i="1"/>
  <c r="P55" i="1"/>
  <c r="O55" i="1"/>
  <c r="N55" i="1"/>
  <c r="Q54" i="1"/>
  <c r="P54" i="1"/>
  <c r="O54" i="1"/>
  <c r="N54" i="1"/>
  <c r="Q53" i="1"/>
  <c r="P53" i="1"/>
  <c r="O53" i="1"/>
  <c r="N53" i="1"/>
  <c r="Q52" i="1"/>
  <c r="P52" i="1"/>
  <c r="O52" i="1"/>
  <c r="N52" i="1"/>
  <c r="Q51" i="1"/>
  <c r="P51" i="1"/>
  <c r="O51" i="1"/>
  <c r="N51" i="1"/>
  <c r="Q50" i="1"/>
  <c r="P50" i="1"/>
  <c r="O50" i="1"/>
  <c r="N50" i="1"/>
  <c r="Q49" i="1"/>
  <c r="P49" i="1"/>
  <c r="O49" i="1"/>
  <c r="N49" i="1"/>
  <c r="Q48" i="1"/>
  <c r="P48" i="1"/>
  <c r="O48" i="1"/>
  <c r="N48" i="1"/>
  <c r="Q47" i="1"/>
  <c r="P47" i="1"/>
  <c r="O47" i="1"/>
  <c r="N47" i="1"/>
  <c r="Q46" i="1"/>
  <c r="P46" i="1"/>
  <c r="O46" i="1"/>
  <c r="N46" i="1"/>
  <c r="Q45" i="1"/>
  <c r="P45" i="1"/>
  <c r="O45" i="1"/>
  <c r="N45" i="1"/>
  <c r="Q44" i="1"/>
  <c r="P44" i="1"/>
  <c r="O44" i="1"/>
  <c r="N44" i="1"/>
  <c r="Q43" i="1"/>
  <c r="P43" i="1"/>
  <c r="O43" i="1"/>
  <c r="N43" i="1"/>
  <c r="Q42" i="1"/>
  <c r="P42" i="1"/>
  <c r="O42" i="1"/>
  <c r="N42" i="1"/>
  <c r="Q41" i="1"/>
  <c r="P41" i="1"/>
  <c r="O41" i="1"/>
  <c r="N41" i="1"/>
  <c r="Q40" i="1"/>
  <c r="P40" i="1"/>
  <c r="O40" i="1"/>
  <c r="N40" i="1"/>
  <c r="Q39" i="1"/>
  <c r="P39" i="1"/>
  <c r="O39" i="1"/>
  <c r="N39" i="1"/>
  <c r="Q38" i="1"/>
  <c r="P38" i="1"/>
  <c r="O38" i="1"/>
  <c r="N38" i="1"/>
  <c r="Q37" i="1"/>
  <c r="P37" i="1"/>
  <c r="O37" i="1"/>
  <c r="N37" i="1"/>
  <c r="Q36" i="1"/>
  <c r="P36" i="1"/>
  <c r="O36" i="1"/>
  <c r="N36" i="1"/>
  <c r="Q35" i="1"/>
  <c r="P35" i="1"/>
  <c r="O35" i="1"/>
  <c r="N35" i="1"/>
  <c r="Q34" i="1"/>
  <c r="P34" i="1"/>
  <c r="O34" i="1"/>
  <c r="N34" i="1"/>
  <c r="Q33" i="1"/>
  <c r="P33" i="1"/>
  <c r="O33" i="1"/>
  <c r="N33" i="1"/>
  <c r="Q32" i="1"/>
  <c r="P32" i="1"/>
  <c r="O32" i="1"/>
  <c r="N32" i="1"/>
  <c r="Q31" i="1"/>
  <c r="P31" i="1"/>
  <c r="O31" i="1"/>
  <c r="N31" i="1"/>
  <c r="Q30" i="1"/>
  <c r="P30" i="1"/>
  <c r="O30" i="1"/>
  <c r="N30" i="1"/>
  <c r="Q29" i="1"/>
  <c r="P29" i="1"/>
  <c r="O29" i="1"/>
  <c r="N29" i="1"/>
  <c r="Q28" i="1"/>
  <c r="P28" i="1"/>
  <c r="O28" i="1"/>
  <c r="N28" i="1"/>
  <c r="Q27" i="1"/>
  <c r="P27" i="1"/>
  <c r="O27" i="1"/>
  <c r="N27" i="1"/>
  <c r="Q26" i="1"/>
  <c r="P26" i="1"/>
  <c r="O26" i="1"/>
  <c r="N26" i="1"/>
  <c r="Q25" i="1"/>
  <c r="P25" i="1"/>
  <c r="O25" i="1"/>
  <c r="N25" i="1"/>
  <c r="Q24" i="1"/>
  <c r="P24" i="1"/>
  <c r="O24" i="1"/>
  <c r="N24" i="1"/>
  <c r="Q23" i="1"/>
  <c r="P23" i="1"/>
  <c r="O23" i="1"/>
  <c r="N23" i="1"/>
  <c r="Q22" i="1"/>
  <c r="P22" i="1"/>
  <c r="O22" i="1"/>
  <c r="N22" i="1"/>
  <c r="Q21" i="1"/>
  <c r="P21" i="1"/>
  <c r="O21" i="1"/>
  <c r="N21" i="1"/>
  <c r="Q20" i="1"/>
  <c r="P20" i="1"/>
  <c r="O20" i="1"/>
  <c r="N20" i="1"/>
  <c r="Q19" i="1"/>
  <c r="P19" i="1"/>
  <c r="O19" i="1"/>
  <c r="N19" i="1"/>
  <c r="Q18" i="1"/>
  <c r="P18" i="1"/>
  <c r="O18" i="1"/>
  <c r="N18" i="1"/>
  <c r="Q17" i="1"/>
  <c r="P17" i="1"/>
  <c r="O17" i="1"/>
  <c r="N17" i="1"/>
  <c r="Q16" i="1"/>
  <c r="P16" i="1"/>
  <c r="O16" i="1"/>
  <c r="N16" i="1"/>
  <c r="Q15" i="1"/>
  <c r="P15" i="1"/>
  <c r="O15" i="1"/>
  <c r="N15" i="1"/>
  <c r="Q14" i="1"/>
  <c r="P14" i="1"/>
  <c r="O14" i="1"/>
  <c r="N14" i="1"/>
  <c r="Q13" i="1"/>
  <c r="P13" i="1"/>
  <c r="O13" i="1"/>
  <c r="N13" i="1"/>
  <c r="Q12" i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Q8" i="1"/>
  <c r="P8" i="1"/>
  <c r="O8" i="1"/>
  <c r="N8" i="1"/>
  <c r="Q7" i="1"/>
  <c r="P7" i="1"/>
  <c r="O7" i="1"/>
  <c r="N7" i="1"/>
  <c r="Q6" i="1"/>
  <c r="P6" i="1"/>
  <c r="O6" i="1"/>
  <c r="N6" i="1"/>
  <c r="Q5" i="1"/>
  <c r="P5" i="1"/>
  <c r="O5" i="1"/>
  <c r="N5" i="1"/>
  <c r="Q4" i="1"/>
  <c r="P4" i="1"/>
  <c r="O4" i="1"/>
  <c r="N4" i="1"/>
</calcChain>
</file>

<file path=xl/sharedStrings.xml><?xml version="1.0" encoding="utf-8"?>
<sst xmlns="http://schemas.openxmlformats.org/spreadsheetml/2006/main" count="1212" uniqueCount="358">
  <si>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</si>
  <si>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</si>
  <si>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</si>
  <si>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</si>
  <si>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</si>
  <si>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</si>
  <si>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</si>
  <si>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</si>
  <si>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</si>
  <si>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</si>
  <si>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</si>
  <si>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</si>
  <si>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</si>
  <si>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</si>
  <si>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</si>
  <si>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</si>
  <si>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</si>
  <si>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</si>
  <si>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</si>
  <si>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</si>
  <si>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Municipio de Valle de Santiago, Gto.
Programas y Proyectos de Inversión
Del 1 de Enero al 30 de Septiembre de 2025
(Cifras en Pesos)</t>
  </si>
  <si>
    <t>K0002</t>
  </si>
  <si>
    <t>GASTO OPERATIVO</t>
  </si>
  <si>
    <t>5110</t>
  </si>
  <si>
    <t>BIENES MUEBLES</t>
  </si>
  <si>
    <t>31111M420050100</t>
  </si>
  <si>
    <t>DIRECCION DE OBRAS PUBLICAS</t>
  </si>
  <si>
    <t>Porcentaje</t>
  </si>
  <si>
    <t>M0001</t>
  </si>
  <si>
    <t>ADMINISTRACION DE RECURSOS MATERIALES</t>
  </si>
  <si>
    <t>31111M420110100</t>
  </si>
  <si>
    <t>DIRECCION DE DESARROLLO INSTITUCIONAL</t>
  </si>
  <si>
    <t>O0003</t>
  </si>
  <si>
    <t>PROMOCION RESP PROTECC Y GARANTIA D.H.</t>
  </si>
  <si>
    <t>31111M420100100</t>
  </si>
  <si>
    <t>DERECHOS HUMANOS</t>
  </si>
  <si>
    <t>P0004</t>
  </si>
  <si>
    <t>CERTEZA JURIDICA ACTOS ADMINISTRATIVOS</t>
  </si>
  <si>
    <t>31111M420020100</t>
  </si>
  <si>
    <t>SECRETARIA DEL AYUNTAMIENTO</t>
  </si>
  <si>
    <t>P0005</t>
  </si>
  <si>
    <t>HACIENDA PUBLICA MUNICIPAL</t>
  </si>
  <si>
    <t>31111M420030100</t>
  </si>
  <si>
    <t>TESORERIA MUNICIPAL</t>
  </si>
  <si>
    <t>S0264</t>
  </si>
  <si>
    <t>JUNTAS DE LA MANO</t>
  </si>
  <si>
    <t>31111M420190100</t>
  </si>
  <si>
    <t>CASA DE LA MUJER</t>
  </si>
  <si>
    <t>E000801</t>
  </si>
  <si>
    <t>OPERACION POLICIAL</t>
  </si>
  <si>
    <t>5120</t>
  </si>
  <si>
    <t>31111M420080100</t>
  </si>
  <si>
    <t>COMISARIA DE SEGURIDAD PUBLICA</t>
  </si>
  <si>
    <t>E0001</t>
  </si>
  <si>
    <t>GESTION Y CONTROL DE SERVICIOS PUBLICOS</t>
  </si>
  <si>
    <t>5150</t>
  </si>
  <si>
    <t>31111M420060100</t>
  </si>
  <si>
    <t>DIRECCION DE SERVICIOS PUBLICOS MUNICIPA</t>
  </si>
  <si>
    <t>E0007</t>
  </si>
  <si>
    <t>GESTION Y CONTROL DE RESTOS HUMANOS</t>
  </si>
  <si>
    <t>31111M420060700</t>
  </si>
  <si>
    <t>DEPARTAMENTO DE PANTEONES</t>
  </si>
  <si>
    <t>M0003</t>
  </si>
  <si>
    <t>PROVISION RECURSOS MATERIALES Y SERVICIO</t>
  </si>
  <si>
    <t>31111M420110300</t>
  </si>
  <si>
    <t>DIRECCION DE ADQUISICIONES</t>
  </si>
  <si>
    <t>M0004</t>
  </si>
  <si>
    <t>TECNOLOGIAS DE INFORMACION Y COMUNICACIO</t>
  </si>
  <si>
    <t>31111M420110400</t>
  </si>
  <si>
    <t>DEPARTAMENTO DE INFORMATICA</t>
  </si>
  <si>
    <t>O0002</t>
  </si>
  <si>
    <t>CONTROL INTERNO MUNICIPAL</t>
  </si>
  <si>
    <t>31111M420040100</t>
  </si>
  <si>
    <t>CONTRALORIA</t>
  </si>
  <si>
    <t>P0007</t>
  </si>
  <si>
    <t>PLANEACION DESARROLLO INTEGRAL DEL MPIO</t>
  </si>
  <si>
    <t>31111M420210100</t>
  </si>
  <si>
    <t>INSTITUTO MUNICIPAL DE PLANEACION</t>
  </si>
  <si>
    <t>E0003</t>
  </si>
  <si>
    <t>RECOLECC REDUCCI Y DISPOS FINAL RESIDUOS</t>
  </si>
  <si>
    <t>5190</t>
  </si>
  <si>
    <t>31111M420060300</t>
  </si>
  <si>
    <t>DEPARTAMENTO DE LIMPIA</t>
  </si>
  <si>
    <t>5210</t>
  </si>
  <si>
    <t>F0005</t>
  </si>
  <si>
    <t>ESPACIO DE ACTIVACION FISICA</t>
  </si>
  <si>
    <t>5220</t>
  </si>
  <si>
    <t>31111M420180200</t>
  </si>
  <si>
    <t>UNIDAD DEPORTIVA</t>
  </si>
  <si>
    <t>5230</t>
  </si>
  <si>
    <t>F0003</t>
  </si>
  <si>
    <t>DIFUSION GUBERNAMENTAL</t>
  </si>
  <si>
    <t>31111M420130200</t>
  </si>
  <si>
    <t>DIRECCION DE COMUNICACION SOCIAL</t>
  </si>
  <si>
    <t>E0009</t>
  </si>
  <si>
    <t>ORDEN VIAL</t>
  </si>
  <si>
    <t>5290</t>
  </si>
  <si>
    <t>31111M420080200</t>
  </si>
  <si>
    <t>COORDINACION DE TRANSITO</t>
  </si>
  <si>
    <t>F0004</t>
  </si>
  <si>
    <t>PROMOCION DE LA CULTURA FISICA</t>
  </si>
  <si>
    <t>31111M420180100</t>
  </si>
  <si>
    <t>COMISION MUNICIPAL DEL DEPORTE</t>
  </si>
  <si>
    <t>S0003</t>
  </si>
  <si>
    <t>ACCESO A LOS SERVICIOS DE SALUD</t>
  </si>
  <si>
    <t>5310</t>
  </si>
  <si>
    <t>31111M420070300</t>
  </si>
  <si>
    <t>DIRECCION DE SALUD</t>
  </si>
  <si>
    <t>5410</t>
  </si>
  <si>
    <t>E0017</t>
  </si>
  <si>
    <t>FONDO AMBIENTAL DEL ESTADO DE GUANAJUATO</t>
  </si>
  <si>
    <t>5420</t>
  </si>
  <si>
    <t>5430</t>
  </si>
  <si>
    <t/>
  </si>
  <si>
    <t>5490</t>
  </si>
  <si>
    <t>5610</t>
  </si>
  <si>
    <t>5620</t>
  </si>
  <si>
    <t>5640</t>
  </si>
  <si>
    <t>5650</t>
  </si>
  <si>
    <t>5660</t>
  </si>
  <si>
    <t>5670</t>
  </si>
  <si>
    <t>E0004</t>
  </si>
  <si>
    <t>CUIDADO DE AREAS VERDES Y RECREATIVAS</t>
  </si>
  <si>
    <t>31111M420060400</t>
  </si>
  <si>
    <t>DEPARTAMENTO DE PARQUES Y JARDINES</t>
  </si>
  <si>
    <t>E0005</t>
  </si>
  <si>
    <t>INOCUIDAD DE CARNE</t>
  </si>
  <si>
    <t>31111M420060500</t>
  </si>
  <si>
    <t>DEPARTAMENTO DE RASTRO</t>
  </si>
  <si>
    <t>E0012</t>
  </si>
  <si>
    <t>PROTECCI AMBIENT DIVERS BIOLOG Y PAISAJ</t>
  </si>
  <si>
    <t>31111M420090100</t>
  </si>
  <si>
    <t>DIRECCION DE MEDIO AMBIENTE</t>
  </si>
  <si>
    <t>N0001</t>
  </si>
  <si>
    <t>ATENCION DE ATLAS DE RIESGO</t>
  </si>
  <si>
    <t>31111M420080300</t>
  </si>
  <si>
    <t>COORDINACION DE PROTECCION CIVIL</t>
  </si>
  <si>
    <t>5690</t>
  </si>
  <si>
    <t>S0246</t>
  </si>
  <si>
    <t>JUNTOS ALEGRANDO TU HOGAR</t>
  </si>
  <si>
    <t>31111M420070100</t>
  </si>
  <si>
    <t>DIRECCION DEL BIENESTAR</t>
  </si>
  <si>
    <t>E0278</t>
  </si>
  <si>
    <t>CONSTRUCCIÓN DE PISO FIRME EN EL MUNICIPIO DE VALLE DE SANTIAGO, GTO. (VARIAS LOCALIDADES)</t>
  </si>
  <si>
    <t>6110</t>
  </si>
  <si>
    <t>OBRA</t>
  </si>
  <si>
    <t>E0279</t>
  </si>
  <si>
    <t>CONSTRUCCIÓN DE CUARTO DORMITORIO EN EL MUNICIPIO DE VALLE DE SANTIAGO, GTO. (VARIAS LOCALIDADES)</t>
  </si>
  <si>
    <t>E0280</t>
  </si>
  <si>
    <t>EQUIPAMIENTO DE CALENTADOR SOLAR EN EL MUNICIPIO DE VALLE DE SANTIAGO, GTO. (VARIAS LOCALIDADES)</t>
  </si>
  <si>
    <t>K0581</t>
  </si>
  <si>
    <t>CONST DE ESTRUC MET PATIO ESC PRIM LA CORREGIDORA</t>
  </si>
  <si>
    <t>6120</t>
  </si>
  <si>
    <t>K0592</t>
  </si>
  <si>
    <t>REHAB DE INSTALACIONES CAMPO DEPORTIVO CAMEMBARO</t>
  </si>
  <si>
    <t>K0649</t>
  </si>
  <si>
    <t>PROYECTO EJECUTIVO PARA LA CONSTRUCCIÓN DE LA BARDA PERIMETRAL</t>
  </si>
  <si>
    <t>K0559</t>
  </si>
  <si>
    <t>CONST DEL SISTEMA DE AGUA POTAB EN LAS CAÑAS</t>
  </si>
  <si>
    <t>6130</t>
  </si>
  <si>
    <t>K0602</t>
  </si>
  <si>
    <t>EQUIPAMIENTO POZO</t>
  </si>
  <si>
    <t>K0603</t>
  </si>
  <si>
    <t>REHABILITACION SISTEMA DE AGUA POTABLE</t>
  </si>
  <si>
    <t>K0604</t>
  </si>
  <si>
    <t>CONSTRUCCION TANQUE ELEVADO SAN VICENTE</t>
  </si>
  <si>
    <t>K0613</t>
  </si>
  <si>
    <t>AMPLIACION RED ELECTRICA SAN NICOLAS</t>
  </si>
  <si>
    <t>K0614</t>
  </si>
  <si>
    <t>AMPLIACION RED ELECTRICA CAHUAGEO</t>
  </si>
  <si>
    <t>K0615</t>
  </si>
  <si>
    <t>AMPLIACION RED ELECTRICA CALLE VICENTE GUERRERO</t>
  </si>
  <si>
    <t>K0632</t>
  </si>
  <si>
    <t>PROYECTO EJECUTIVO REHABILITACION SISTEMA AGUA POTABLE EN VARIAS COMUNIDADES</t>
  </si>
  <si>
    <t>K0635</t>
  </si>
  <si>
    <t>PROYECTO EJECUTIVO RED AGUA POTABLE LOC CALVARIO</t>
  </si>
  <si>
    <t>K0638</t>
  </si>
  <si>
    <t>TRAMITE ANTE LA COMISION NACIONAL DEL AGUA PARA OBTENER EL PERMISO DE PERFORACION DE LOS POZOS</t>
  </si>
  <si>
    <t>K0662</t>
  </si>
  <si>
    <t>EQUIPAMIENTO Y MANTENIMIENTO DE POZO PROFUNDO DE AGUA ENTUBADA EN EL MUNICIPIO DE VALLE DE SANTIAGO,</t>
  </si>
  <si>
    <t>K0001</t>
  </si>
  <si>
    <t>INVERSION PUBLICA EN INFRAESTRUCTURA</t>
  </si>
  <si>
    <t>6140</t>
  </si>
  <si>
    <t>K0003</t>
  </si>
  <si>
    <t>ESTUDIOS Y PROYECTOS DE OBRA</t>
  </si>
  <si>
    <t>K0500</t>
  </si>
  <si>
    <t>CONST CALLE CONCRETO COL CENTRO C. OCAMPO</t>
  </si>
  <si>
    <t>K0544</t>
  </si>
  <si>
    <t>AMP DRENAJ SANIT LOC VALLE DE STGO VARIAS CALLES</t>
  </si>
  <si>
    <t>K0545</t>
  </si>
  <si>
    <t>CONST CALLE CON EMP COL LA LOMA CALLE COLON</t>
  </si>
  <si>
    <t>K0546</t>
  </si>
  <si>
    <t>REHAB CALLE CON ASFALTO COL LOMA C AGUSTIN MELGAR</t>
  </si>
  <si>
    <t>K0550</t>
  </si>
  <si>
    <t>REHAB DRENAJE SANITARIO LOC SANTA ANA CALLE AGUA</t>
  </si>
  <si>
    <t>K0553</t>
  </si>
  <si>
    <t>BANQUETAS VERDES: COBIJANDO NUESTRA CIUDAD</t>
  </si>
  <si>
    <t>K0561</t>
  </si>
  <si>
    <t>AMP DRENAJE SANITARIO EN LAS JICAMAS  C. ABASOLO</t>
  </si>
  <si>
    <t>K0564</t>
  </si>
  <si>
    <t>CONST CON EMPEDR LOCALIDAD QUIRICEO C. 5 DE MAYO</t>
  </si>
  <si>
    <t>K0565</t>
  </si>
  <si>
    <t>CONST CALLE CON EMP DURANES DE ABAJO C. DE ACCESO</t>
  </si>
  <si>
    <t>K0566</t>
  </si>
  <si>
    <t>CONST CALLE ASFAL RINCON DE PARANGUEO C ALB GARCIA</t>
  </si>
  <si>
    <t>K0571</t>
  </si>
  <si>
    <t>CONST DE CALLE EN TINAJA DE GARCIA C. LAS ESCUELAS</t>
  </si>
  <si>
    <t>K0573</t>
  </si>
  <si>
    <t>REHAB PARQUE PUBLICO (ALAMEDA) TERCERA ETAPA</t>
  </si>
  <si>
    <t>K0575</t>
  </si>
  <si>
    <t>REHAB PAVIM EMP LOC CERRO BLANCO GALEANA -VICTORIA</t>
  </si>
  <si>
    <t>K0576</t>
  </si>
  <si>
    <t>CONST CAMINO CONCR LOC RANCHO VIEJO TORRES C ACCES</t>
  </si>
  <si>
    <t>K0582</t>
  </si>
  <si>
    <t>REHAB PAVIMENTO CON ASFALTO EN LA LOC DE DURANES</t>
  </si>
  <si>
    <t>K0583</t>
  </si>
  <si>
    <t>CONST PAVIM CONCRET HIDR COL SAN JOSE C. MATAMOROS</t>
  </si>
  <si>
    <t>K0584</t>
  </si>
  <si>
    <t>CONST PAVIM CONC ASFAL COL VALLE DORADO 2 C EMILIO</t>
  </si>
  <si>
    <t>K0587</t>
  </si>
  <si>
    <t>CONST INSTALACION SIST COMUNICACIÓN CALLE OCAMPO</t>
  </si>
  <si>
    <t>K0588</t>
  </si>
  <si>
    <t>CONST CALLE CONCRET HIDRAULIC CALLE NEZAHUALCOYOTL</t>
  </si>
  <si>
    <t>K0593</t>
  </si>
  <si>
    <t>AMP DE ELECT  COL. LAGUNILLA MALPAIS C. PROL ROMIT</t>
  </si>
  <si>
    <t>K0594</t>
  </si>
  <si>
    <t>PAVIM CALLE PÍPILA LOC POZO DE ARISTEGUIVALLE DE S</t>
  </si>
  <si>
    <t>K0595</t>
  </si>
  <si>
    <t>CONSTR DRENAJE SANITARIO PITAHAYO A SAN ISIDRO</t>
  </si>
  <si>
    <t>K0596</t>
  </si>
  <si>
    <t>CONSTR  SISTEMA DE AGUA POTABLE EN CAHUAGEO</t>
  </si>
  <si>
    <t>K0597</t>
  </si>
  <si>
    <t>REHABIL CALLES EN ZONAS DE ATENCION PRIORITARIA</t>
  </si>
  <si>
    <t>K0598</t>
  </si>
  <si>
    <t>REHABIL Y ADECUACIÓN OFNAS  ADMÓN MPAL</t>
  </si>
  <si>
    <t>K0599</t>
  </si>
  <si>
    <t>CONSTR TRA ETAPA CAMINO RANCHO NUEVO A JÍCAMAS</t>
  </si>
  <si>
    <t>K0600</t>
  </si>
  <si>
    <t>REHABIL DE ELECTRIF EN RINCÓN DE PARANGUEO</t>
  </si>
  <si>
    <t>K0601</t>
  </si>
  <si>
    <t>REHABIL  ALUMB EN ANDADORESUNIDAD DEPORTIVA</t>
  </si>
  <si>
    <t>K0609</t>
  </si>
  <si>
    <t>REHAB RED DE DRENAJE LOMA TENDIDA</t>
  </si>
  <si>
    <t>K0611</t>
  </si>
  <si>
    <t>REHAB COLECTOR PRINCIPAL</t>
  </si>
  <si>
    <t>K0612</t>
  </si>
  <si>
    <t>REHAB RED DE DRENAJE SANTA ANA</t>
  </si>
  <si>
    <t>K0619</t>
  </si>
  <si>
    <t>CONSTRUCCIÓN DE ALUMBRADO PUBLICO UNIDAD DEPORTIVA</t>
  </si>
  <si>
    <t>K0623</t>
  </si>
  <si>
    <t>REHAB BACHEO VARIAS LOCALIDADES</t>
  </si>
  <si>
    <t>K0624</t>
  </si>
  <si>
    <t>REHAB BACHEO CAMINOS RURALES</t>
  </si>
  <si>
    <t>K0625</t>
  </si>
  <si>
    <t>REHAB PAVIMENTACION SAN CRISTOBAL</t>
  </si>
  <si>
    <t>K0626</t>
  </si>
  <si>
    <t>CONSTRUCC PAVIMENTACION LAGUNILLA DEL MAL PAIS</t>
  </si>
  <si>
    <t>K0627</t>
  </si>
  <si>
    <t>CONSTRUCCION PAVIMENTACION LOCALIDAD MAGDALENA DE ARACEO</t>
  </si>
  <si>
    <t>K0628</t>
  </si>
  <si>
    <t>CONSTRUCCION PAVIMENTO COMUNIDAD JICAMAS</t>
  </si>
  <si>
    <t>K0629</t>
  </si>
  <si>
    <t>PROGRAMA DE PAVIMENTACIÓN URBANA</t>
  </si>
  <si>
    <t>K0633</t>
  </si>
  <si>
    <t>PROYECTO EJECUTIVO REHABILITACION DRENAJE Y PLANTA DE TRATAMIENTO CERRO PRIETO</t>
  </si>
  <si>
    <t>K0634</t>
  </si>
  <si>
    <t>PROYECTO EJECUTIVO DRENAJE SANITARIO LOMA TENDIDA</t>
  </si>
  <si>
    <t>K0636</t>
  </si>
  <si>
    <t>PROYECTO EJECUTIVO REHABILITACION DRENAJE Y PLANTA DE TRATAMIENTO SANTA ANA</t>
  </si>
  <si>
    <t>K0637</t>
  </si>
  <si>
    <t>ESTUDIOS CARACTERISTICAS DEL AGUA</t>
  </si>
  <si>
    <t>K0641</t>
  </si>
  <si>
    <t>ESTUDIOS DE MANIFESTACION DE IMPACTO AMBIENTAL DEL PROYECTO EJECUTIVO DEL BLVD. A PAREDONES</t>
  </si>
  <si>
    <t>K0645</t>
  </si>
  <si>
    <t>ESTUDIOS DE MECANICA DE SUELOS EN DISTINTOS PUNTOS PARA PROYECTOS PRIORITARIOS</t>
  </si>
  <si>
    <t>K0647</t>
  </si>
  <si>
    <t>PROYECTO PARA LA CONSTRUCCIÓN DEL PARQUE PUBLICO LINEAL 7 LUMINARIAS</t>
  </si>
  <si>
    <t>K0648</t>
  </si>
  <si>
    <t>PROYECTO EJECUTIVO PARA LA REHAB DE LA DE RED DE DRENAJE Y PLANTA DE TRATAMIENTO LOCDE SAN JOSE DE P</t>
  </si>
  <si>
    <t>K0650</t>
  </si>
  <si>
    <t>PROYECTO EJECUTIVO PARA LA SOLUCIÓN PLUVIAL EN EL MUNICIPIO DE VALLE DE SANTIAGO, GTO. EN LA COLONIA</t>
  </si>
  <si>
    <t>K0654</t>
  </si>
  <si>
    <t>PROYECTO EJECUTIVO PARA EL EMBOVEDADO DEL CANAL PLUVIAL COL LA LOMA</t>
  </si>
  <si>
    <t>K0655</t>
  </si>
  <si>
    <t>CONVENIO DE LIQUIDACIÓN PARA LA OBRA "AMPLIACION DE DRENAJE SANITARIO, LOC LAS COLONIA EL CHORRITO E</t>
  </si>
  <si>
    <t>K0656</t>
  </si>
  <si>
    <t>CONVENIO DE LIQUIDACIÓN PARA LA OBRA CONSTRUCCION DE PAVIMENTO CON EMPEDRADO LOCRINCON DE PARANGUEO</t>
  </si>
  <si>
    <t>K0658</t>
  </si>
  <si>
    <t>CONVENIO DE LIQUIDACIÓN PARA LA OBRA "REHABILITACIÓN DE DRENAJE SANITARIO, EN LA LOC EL PITAHAYO - S</t>
  </si>
  <si>
    <t>K0659</t>
  </si>
  <si>
    <t>BANQUETAS VERDES: COBIJANDO NUESTRA CIUDAD (PRIMERA ETAPA)</t>
  </si>
  <si>
    <t>K0660</t>
  </si>
  <si>
    <t>CONVENIO PARA LA LIQUIDACIÓN DE LA OBRA "REHABILITACION DE PARQUE PUBLICO"</t>
  </si>
  <si>
    <t>K0213</t>
  </si>
  <si>
    <t>CONECTANDO MI CAMINO RURAL: CAMINO SACA COSECHAS</t>
  </si>
  <si>
    <t>6150</t>
  </si>
  <si>
    <t>K0555</t>
  </si>
  <si>
    <t>REH CAM RURAL LOCALIDAD LA TORTUGA-CHICAMITO</t>
  </si>
  <si>
    <t>K0605</t>
  </si>
  <si>
    <t>REHAB CAMINO RURAL HOYA DE ALVAREZ</t>
  </si>
  <si>
    <t>K0606</t>
  </si>
  <si>
    <t>REHAB CAMINO RURAL RANCHO VIEJO</t>
  </si>
  <si>
    <t>K0607</t>
  </si>
  <si>
    <t>REHAB CAMINO RURAL RANCHO DE GUADALUPE</t>
  </si>
  <si>
    <t>K0608</t>
  </si>
  <si>
    <t>REHABILITACION CAMINO SACA COSECHAS</t>
  </si>
  <si>
    <t>K0630</t>
  </si>
  <si>
    <t>REHABILITACION PUENTE CALLE TAMAULIPAS</t>
  </si>
  <si>
    <t>K0653</t>
  </si>
  <si>
    <t>PROYECTO EJECUTIVO PARA LA CONSTRUCCIÓN DEL CAMINO RURAL LOC DE CRUCITAS EN RAMAL A CRUCITAS</t>
  </si>
  <si>
    <t>K0657</t>
  </si>
  <si>
    <t>CONVENIO PARA LA LIQUIDACIÓN DE LA OBRA "REHABILITACION DE CAMINO RURAL LOCALA TORTUGA - CHICAMITO"</t>
  </si>
  <si>
    <t>K0610</t>
  </si>
  <si>
    <t>CONSTRUCCION DE EMBOVEDADO LIBERTAD</t>
  </si>
  <si>
    <t>6160</t>
  </si>
  <si>
    <t>K0643</t>
  </si>
  <si>
    <t>ESTUDIOS Y PROYECTOS ESTABILIZACION DE LADERAS EN CRATER DE LA LOCALIDAD HOYA DE ALVAREZ</t>
  </si>
  <si>
    <t>K0534</t>
  </si>
  <si>
    <t>CONST DE CUBIERT SALA DE ESPERA FRENTE AL HOSPIT B</t>
  </si>
  <si>
    <t>6220</t>
  </si>
  <si>
    <t>K0551</t>
  </si>
  <si>
    <t>ADECUACION DEL VIVERO MUNICIPAL VALLE DE STGO.</t>
  </si>
  <si>
    <t>K0552</t>
  </si>
  <si>
    <t>REHABILITACION DE EDIFICIOS PUBLICOS</t>
  </si>
  <si>
    <t>K0591</t>
  </si>
  <si>
    <t>AMPLIAC ELECTRIF SALA ESPERA COL SIETE LUMINARIAS</t>
  </si>
  <si>
    <t>K0616</t>
  </si>
  <si>
    <t>REHABILITACION Y MANT EDIFICIO PUBLICO</t>
  </si>
  <si>
    <t>K0617</t>
  </si>
  <si>
    <t>REHABILITACION Y MANT AUDITORIO</t>
  </si>
  <si>
    <t>K0618</t>
  </si>
  <si>
    <t>SUMINISTRO Y COLOCACIÓN DE ELEVADOR EN PRESIDENCIA MUNICIPAL</t>
  </si>
  <si>
    <t>K0620</t>
  </si>
  <si>
    <t>CONSTRUCCION PARA ESTACIONAMIENTO EDIF MUNICIPAL</t>
  </si>
  <si>
    <t>K0621</t>
  </si>
  <si>
    <t>CONSTRUCCIÓN DE MODULO DE GAVETAS EN EL PANTEON MUNICIPAL SANTIAGO APOSTOL</t>
  </si>
  <si>
    <t>K0622</t>
  </si>
  <si>
    <t>ADECUACIÓN DEL EDIFICIOS DE SEGURIDAD PÚBLICA C4</t>
  </si>
  <si>
    <t>K0631</t>
  </si>
  <si>
    <t>CONSTRUCCION ALBERGUE CANINO</t>
  </si>
  <si>
    <t>K0639</t>
  </si>
  <si>
    <t>PROYECTO EJECUTIVO PARA LA CONSTRUCCION DEL CORRALON MUNICIPAL</t>
  </si>
  <si>
    <t>K0640</t>
  </si>
  <si>
    <t>PROYECTO EJECUTIVO PARA LA RESTAURACIÓN DEL PALACIO MUNICIPAL</t>
  </si>
  <si>
    <t>K0642</t>
  </si>
  <si>
    <t>PROYECTO EJECUTIVO PARA LA REHABILITACION DE LA BODEGA DE LABOR PORCINA, CAMARA FRIA Y TECHADO DE LA</t>
  </si>
  <si>
    <t>K0644</t>
  </si>
  <si>
    <t>PROYECTO EJECUTIVO PARA LA REHABILITACIÓN DEL MERCADO MUNICIPAL, ZONA SUR</t>
  </si>
  <si>
    <t>K0646</t>
  </si>
  <si>
    <t>PROYECTO DE REGULARIZACIÓN DEL SITIO DE DISPOSICIÓN FINAL DE RESIDUOS DEL MUNICIPIO DE VALLE DE SANT</t>
  </si>
  <si>
    <t>K0651</t>
  </si>
  <si>
    <t>PROYECTO EJECUTIVO PARA LA RESTAURACIÓN DEL EDIFICIO ANTIGUA ESTACIÓN DEL FERROCARRIL</t>
  </si>
  <si>
    <t>K0652</t>
  </si>
  <si>
    <t>PROYECTO EJECUTIVO PARA LA REHABILITACIÓN DEL JARDIN PRINCIPAL</t>
  </si>
  <si>
    <t>K0661</t>
  </si>
  <si>
    <t>CONSTRUCCION DE TECHADO EN AREAS DE USO MULTIPLE EN EL MUNICIPIO DE VALLE DE SANTIAGO, GTO., EN LA L</t>
  </si>
  <si>
    <t>K0663</t>
  </si>
  <si>
    <t>CONSTRUCCION DE CENTRO DE BIENESTAR ANIMAL EN EL MUNICIPIO DE VALLE DE SANTIAGO, GTO., EN LA LOCALID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</si>
</sst>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0" fontId="3" fillId="0" borderId="0"/>
  </cellStyleXfs>
  <cellXfs count="27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 applyAlignment="1"/>
    <xf numFmtId="0" fontId="2" fillId="0" borderId="3" xfId="0" applyFont="1" applyBorder="1" applyAlignment="1"/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49" fontId="4" fillId="0" borderId="7" xfId="2" applyNumberFormat="1" applyFont="1" applyBorder="1" applyAlignment="1" applyProtection="1">
      <alignment horizontal="center" vertical="top" wrapText="1"/>
      <protection locked="0"/>
    </xf>
    <xf numFmtId="3" fontId="4" fillId="0" borderId="8" xfId="3" applyNumberFormat="1" applyFont="1" applyBorder="1" applyAlignment="1" applyProtection="1">
      <alignment horizontal="center" vertical="center" wrapText="1"/>
      <protection locked="0"/>
    </xf>
    <xf numFmtId="0" fontId="4" fillId="0" borderId="8" xfId="3" applyFont="1" applyBorder="1" applyAlignment="1" applyProtection="1">
      <alignment horizontal="center" vertical="center" wrapText="1"/>
      <protection locked="0"/>
    </xf>
    <xf numFmtId="0" fontId="2" fillId="0" borderId="8" xfId="3" applyFont="1" applyBorder="1" applyAlignment="1" applyProtection="1">
      <alignment vertical="center" wrapText="1"/>
      <protection locked="0"/>
    </xf>
    <xf numFmtId="10" fontId="4" fillId="0" borderId="8" xfId="1" applyNumberFormat="1" applyFont="1" applyBorder="1" applyAlignment="1" applyProtection="1">
      <alignment horizontal="center" vertical="center" wrapText="1"/>
      <protection locked="0"/>
    </xf>
    <xf numFmtId="10" fontId="4" fillId="0" borderId="8" xfId="1" applyNumberFormat="1" applyFont="1" applyBorder="1" applyAlignment="1" applyProtection="1">
      <alignment vertical="center" wrapText="1"/>
      <protection locked="0"/>
    </xf>
    <xf numFmtId="3" fontId="6" fillId="0" borderId="8" xfId="0" applyNumberFormat="1" applyFont="1" applyBorder="1"/>
    <xf numFmtId="10" fontId="8" fillId="0" borderId="9" xfId="1" applyNumberFormat="1" applyFont="1" applyFill="1" applyBorder="1" applyAlignment="1" applyProtection="1">
      <alignment vertical="center" wrapText="1"/>
      <protection locked="0"/>
    </xf>
  </cellXfs>
  <cellStyles count="4">
    <cellStyle name="Normal" xfId="0" builtinId="0"/>
    <cellStyle name="Normal 8" xfId="3"/>
    <cellStyle name="Normal_141008Reportes Cuadros Institucionales-sectorialesADV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E11" sqref="E11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5.5" bestFit="1" customWidth="1"/>
    <col min="8" max="8" width="16.5" bestFit="1" customWidth="1"/>
    <col min="9" max="13" width="13.33203125" customWidth="1"/>
    <col min="14" max="17" width="11.83203125" customWidth="1"/>
    <col min="18" max="26" width="12" customWidth="1"/>
  </cols>
  <sheetData>
    <row r="1" spans="1:26" ht="46.5" customHeight="1" x14ac:dyDescent="0.2">
      <c r="A1" s="7" t="s">
        <v>20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9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7" t="s">
        <v>0</v>
      </c>
      <c r="H2" s="10"/>
      <c r="I2" s="11"/>
      <c r="J2" s="16" t="s">
        <v>1</v>
      </c>
      <c r="K2" s="17"/>
      <c r="L2" s="17"/>
      <c r="M2" s="18"/>
      <c r="N2" s="12" t="s">
        <v>2</v>
      </c>
      <c r="O2" s="13"/>
      <c r="P2" s="14" t="s">
        <v>3</v>
      </c>
      <c r="Q2" s="15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11</v>
      </c>
      <c r="L3" s="4" t="s">
        <v>14</v>
      </c>
      <c r="M3" s="4" t="s">
        <v>15</v>
      </c>
      <c r="N3" s="5" t="s">
        <v>16</v>
      </c>
      <c r="O3" s="5" t="s">
        <v>17</v>
      </c>
      <c r="P3" s="6" t="s">
        <v>18</v>
      </c>
      <c r="Q3" s="6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9" t="s">
        <v>21</v>
      </c>
      <c r="B4" s="19" t="s">
        <v>22</v>
      </c>
      <c r="C4" s="19" t="s">
        <v>23</v>
      </c>
      <c r="D4" s="19" t="s">
        <v>24</v>
      </c>
      <c r="E4" s="19" t="s">
        <v>25</v>
      </c>
      <c r="F4" s="19" t="s">
        <v>26</v>
      </c>
      <c r="G4" s="20">
        <v>9360</v>
      </c>
      <c r="H4" s="20">
        <v>39360</v>
      </c>
      <c r="I4" s="20">
        <v>0</v>
      </c>
      <c r="J4" s="21"/>
      <c r="K4" s="21"/>
      <c r="L4" s="21"/>
      <c r="M4" s="22" t="s">
        <v>27</v>
      </c>
      <c r="N4" s="23">
        <f>IF(G4&gt;0,I4/G4,0)</f>
        <v>0</v>
      </c>
      <c r="O4" s="23">
        <f>IF(H4&gt;0,I4/H4,0)</f>
        <v>0</v>
      </c>
      <c r="P4" s="24">
        <f>IF(J4=0,0,L4/J4)</f>
        <v>0</v>
      </c>
      <c r="Q4" s="24">
        <f>IF(L4=0,0,L4/K4)</f>
        <v>0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9" t="s">
        <v>28</v>
      </c>
      <c r="B5" s="19" t="s">
        <v>29</v>
      </c>
      <c r="C5" s="19" t="s">
        <v>23</v>
      </c>
      <c r="D5" s="19" t="s">
        <v>24</v>
      </c>
      <c r="E5" s="19" t="s">
        <v>30</v>
      </c>
      <c r="F5" s="19" t="s">
        <v>31</v>
      </c>
      <c r="G5" s="20">
        <v>50000</v>
      </c>
      <c r="H5" s="20">
        <v>5000</v>
      </c>
      <c r="I5" s="20">
        <v>0</v>
      </c>
      <c r="J5" s="21"/>
      <c r="K5" s="21"/>
      <c r="L5" s="21"/>
      <c r="M5" s="22" t="s">
        <v>27</v>
      </c>
      <c r="N5" s="23">
        <f>IF(G5&gt;0,I5/G5,0)</f>
        <v>0</v>
      </c>
      <c r="O5" s="23">
        <f>IF(H5&gt;0,I5/H5,0)</f>
        <v>0</v>
      </c>
      <c r="P5" s="24">
        <f>IF(J5=0,0,L5/J5)</f>
        <v>0</v>
      </c>
      <c r="Q5" s="24">
        <f>IF(L5=0,0,L5/K5)</f>
        <v>0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9" t="s">
        <v>32</v>
      </c>
      <c r="B6" s="19" t="s">
        <v>33</v>
      </c>
      <c r="C6" s="19" t="s">
        <v>23</v>
      </c>
      <c r="D6" s="19" t="s">
        <v>24</v>
      </c>
      <c r="E6" s="19" t="s">
        <v>34</v>
      </c>
      <c r="F6" s="19" t="s">
        <v>35</v>
      </c>
      <c r="G6" s="20">
        <v>12480</v>
      </c>
      <c r="H6" s="20">
        <v>12480</v>
      </c>
      <c r="I6" s="20">
        <v>0</v>
      </c>
      <c r="J6" s="21"/>
      <c r="K6" s="21"/>
      <c r="L6" s="21"/>
      <c r="M6" s="22" t="s">
        <v>27</v>
      </c>
      <c r="N6" s="23">
        <f>IF(G6&gt;0,I6/G6,0)</f>
        <v>0</v>
      </c>
      <c r="O6" s="23">
        <f>IF(H6&gt;0,I6/H6,0)</f>
        <v>0</v>
      </c>
      <c r="P6" s="24">
        <f>IF(J6=0,0,L6/J6)</f>
        <v>0</v>
      </c>
      <c r="Q6" s="24">
        <f>IF(L6=0,0,L6/K6)</f>
        <v>0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9" t="s">
        <v>36</v>
      </c>
      <c r="B7" s="19" t="s">
        <v>37</v>
      </c>
      <c r="C7" s="19" t="s">
        <v>23</v>
      </c>
      <c r="D7" s="19" t="s">
        <v>24</v>
      </c>
      <c r="E7" s="19" t="s">
        <v>38</v>
      </c>
      <c r="F7" s="19" t="s">
        <v>39</v>
      </c>
      <c r="G7" s="20">
        <v>0</v>
      </c>
      <c r="H7" s="20">
        <v>20000</v>
      </c>
      <c r="I7" s="20">
        <v>19102.77</v>
      </c>
      <c r="J7" s="21"/>
      <c r="K7" s="21"/>
      <c r="L7" s="21"/>
      <c r="M7" s="22" t="s">
        <v>27</v>
      </c>
      <c r="N7" s="23">
        <f>IF(G7&gt;0,I7/G7,0)</f>
        <v>0</v>
      </c>
      <c r="O7" s="23">
        <f>IF(H7&gt;0,I7/H7,0)</f>
        <v>0.9551385</v>
      </c>
      <c r="P7" s="24">
        <f>IF(J7=0,0,L7/J7)</f>
        <v>0</v>
      </c>
      <c r="Q7" s="24">
        <f>IF(L7=0,0,L7/K7)</f>
        <v>0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9" t="s">
        <v>40</v>
      </c>
      <c r="B8" s="19" t="s">
        <v>41</v>
      </c>
      <c r="C8" s="19" t="s">
        <v>23</v>
      </c>
      <c r="D8" s="19" t="s">
        <v>24</v>
      </c>
      <c r="E8" s="19" t="s">
        <v>42</v>
      </c>
      <c r="F8" s="19" t="s">
        <v>43</v>
      </c>
      <c r="G8" s="20">
        <v>0</v>
      </c>
      <c r="H8" s="20">
        <v>69849.84</v>
      </c>
      <c r="I8" s="20">
        <v>49849.84</v>
      </c>
      <c r="J8" s="21"/>
      <c r="K8" s="21"/>
      <c r="L8" s="21"/>
      <c r="M8" s="22" t="s">
        <v>27</v>
      </c>
      <c r="N8" s="23">
        <f>IF(G8&gt;0,I8/G8,0)</f>
        <v>0</v>
      </c>
      <c r="O8" s="23">
        <f>IF(H8&gt;0,I8/H8,0)</f>
        <v>0.71367149874645386</v>
      </c>
      <c r="P8" s="24">
        <f>IF(J8=0,0,L8/J8)</f>
        <v>0</v>
      </c>
      <c r="Q8" s="24">
        <f>IF(L8=0,0,L8/K8)</f>
        <v>0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9" t="s">
        <v>44</v>
      </c>
      <c r="B9" s="19" t="s">
        <v>45</v>
      </c>
      <c r="C9" s="19" t="s">
        <v>23</v>
      </c>
      <c r="D9" s="19" t="s">
        <v>24</v>
      </c>
      <c r="E9" s="19" t="s">
        <v>46</v>
      </c>
      <c r="F9" s="19" t="s">
        <v>47</v>
      </c>
      <c r="G9" s="20">
        <v>0</v>
      </c>
      <c r="H9" s="20">
        <v>25000</v>
      </c>
      <c r="I9" s="20">
        <v>0</v>
      </c>
      <c r="J9" s="21"/>
      <c r="K9" s="21"/>
      <c r="L9" s="21"/>
      <c r="M9" s="22" t="s">
        <v>27</v>
      </c>
      <c r="N9" s="23">
        <f>IF(G9&gt;0,I9/G9,0)</f>
        <v>0</v>
      </c>
      <c r="O9" s="23">
        <f>IF(H9&gt;0,I9/H9,0)</f>
        <v>0</v>
      </c>
      <c r="P9" s="24">
        <f>IF(J9=0,0,L9/J9)</f>
        <v>0</v>
      </c>
      <c r="Q9" s="24">
        <f>IF(L9=0,0,L9/K9)</f>
        <v>0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9" t="s">
        <v>48</v>
      </c>
      <c r="B10" s="19" t="s">
        <v>49</v>
      </c>
      <c r="C10" s="19" t="s">
        <v>50</v>
      </c>
      <c r="D10" s="19" t="s">
        <v>24</v>
      </c>
      <c r="E10" s="19" t="s">
        <v>51</v>
      </c>
      <c r="F10" s="19" t="s">
        <v>52</v>
      </c>
      <c r="G10" s="20">
        <v>20800</v>
      </c>
      <c r="H10" s="20">
        <v>0</v>
      </c>
      <c r="I10" s="20">
        <v>0</v>
      </c>
      <c r="J10" s="21"/>
      <c r="K10" s="21"/>
      <c r="L10" s="21"/>
      <c r="M10" s="22" t="s">
        <v>27</v>
      </c>
      <c r="N10" s="23">
        <f>IF(G10&gt;0,I10/G10,0)</f>
        <v>0</v>
      </c>
      <c r="O10" s="23">
        <f>IF(H10&gt;0,I10/H10,0)</f>
        <v>0</v>
      </c>
      <c r="P10" s="24">
        <f>IF(J10=0,0,L10/J10)</f>
        <v>0</v>
      </c>
      <c r="Q10" s="24">
        <f>IF(L10=0,0,L10/K10)</f>
        <v>0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9" t="s">
        <v>28</v>
      </c>
      <c r="B11" s="19" t="s">
        <v>29</v>
      </c>
      <c r="C11" s="19" t="s">
        <v>50</v>
      </c>
      <c r="D11" s="19" t="s">
        <v>24</v>
      </c>
      <c r="E11" s="19" t="s">
        <v>30</v>
      </c>
      <c r="F11" s="19" t="s">
        <v>31</v>
      </c>
      <c r="G11" s="20">
        <v>30000</v>
      </c>
      <c r="H11" s="20">
        <v>2500</v>
      </c>
      <c r="I11" s="20">
        <v>0</v>
      </c>
      <c r="J11" s="21"/>
      <c r="K11" s="21"/>
      <c r="L11" s="21"/>
      <c r="M11" s="22" t="s">
        <v>27</v>
      </c>
      <c r="N11" s="23">
        <f>IF(G11&gt;0,I11/G11,0)</f>
        <v>0</v>
      </c>
      <c r="O11" s="23">
        <f>IF(H11&gt;0,I11/H11,0)</f>
        <v>0</v>
      </c>
      <c r="P11" s="24">
        <f>IF(J11=0,0,L11/J11)</f>
        <v>0</v>
      </c>
      <c r="Q11" s="24">
        <f>IF(L11=0,0,L11/K11)</f>
        <v>0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9" t="s">
        <v>44</v>
      </c>
      <c r="B12" s="19" t="s">
        <v>45</v>
      </c>
      <c r="C12" s="19" t="s">
        <v>50</v>
      </c>
      <c r="D12" s="19" t="s">
        <v>24</v>
      </c>
      <c r="E12" s="19" t="s">
        <v>46</v>
      </c>
      <c r="F12" s="19" t="s">
        <v>47</v>
      </c>
      <c r="G12" s="20">
        <v>0</v>
      </c>
      <c r="H12" s="20">
        <v>25000</v>
      </c>
      <c r="I12" s="20">
        <v>0</v>
      </c>
      <c r="J12" s="21"/>
      <c r="K12" s="21"/>
      <c r="L12" s="21"/>
      <c r="M12" s="22" t="s">
        <v>27</v>
      </c>
      <c r="N12" s="23">
        <f>IF(G12&gt;0,I12/G12,0)</f>
        <v>0</v>
      </c>
      <c r="O12" s="23">
        <f>IF(H12&gt;0,I12/H12,0)</f>
        <v>0</v>
      </c>
      <c r="P12" s="24">
        <f>IF(J12=0,0,L12/J12)</f>
        <v>0</v>
      </c>
      <c r="Q12" s="24">
        <f>IF(L12=0,0,L12/K12)</f>
        <v>0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9" t="s">
        <v>53</v>
      </c>
      <c r="B13" s="19" t="s">
        <v>54</v>
      </c>
      <c r="C13" s="19" t="s">
        <v>55</v>
      </c>
      <c r="D13" s="19" t="s">
        <v>24</v>
      </c>
      <c r="E13" s="19" t="s">
        <v>56</v>
      </c>
      <c r="F13" s="19" t="s">
        <v>57</v>
      </c>
      <c r="G13" s="20">
        <v>0</v>
      </c>
      <c r="H13" s="20">
        <v>20000</v>
      </c>
      <c r="I13" s="20">
        <v>0</v>
      </c>
      <c r="J13" s="21"/>
      <c r="K13" s="21"/>
      <c r="L13" s="21"/>
      <c r="M13" s="22" t="s">
        <v>27</v>
      </c>
      <c r="N13" s="23">
        <f>IF(G13&gt;0,I13/G13,0)</f>
        <v>0</v>
      </c>
      <c r="O13" s="23">
        <f>IF(H13&gt;0,I13/H13,0)</f>
        <v>0</v>
      </c>
      <c r="P13" s="24">
        <f>IF(J13=0,0,L13/J13)</f>
        <v>0</v>
      </c>
      <c r="Q13" s="24">
        <f>IF(L13=0,0,L13/K13)</f>
        <v>0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9" t="s">
        <v>58</v>
      </c>
      <c r="B14" s="19" t="s">
        <v>59</v>
      </c>
      <c r="C14" s="19" t="s">
        <v>55</v>
      </c>
      <c r="D14" s="19" t="s">
        <v>24</v>
      </c>
      <c r="E14" s="19" t="s">
        <v>60</v>
      </c>
      <c r="F14" s="19" t="s">
        <v>61</v>
      </c>
      <c r="G14" s="20">
        <v>0</v>
      </c>
      <c r="H14" s="20">
        <v>15000</v>
      </c>
      <c r="I14" s="20">
        <v>0</v>
      </c>
      <c r="J14" s="21"/>
      <c r="K14" s="21"/>
      <c r="L14" s="21"/>
      <c r="M14" s="22" t="s">
        <v>27</v>
      </c>
      <c r="N14" s="23">
        <f>IF(G14&gt;0,I14/G14,0)</f>
        <v>0</v>
      </c>
      <c r="O14" s="23">
        <f>IF(H14&gt;0,I14/H14,0)</f>
        <v>0</v>
      </c>
      <c r="P14" s="24">
        <f>IF(J14=0,0,L14/J14)</f>
        <v>0</v>
      </c>
      <c r="Q14" s="24">
        <f>IF(L14=0,0,L14/K14)</f>
        <v>0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9" t="s">
        <v>48</v>
      </c>
      <c r="B15" s="19" t="s">
        <v>49</v>
      </c>
      <c r="C15" s="19" t="s">
        <v>55</v>
      </c>
      <c r="D15" s="19" t="s">
        <v>24</v>
      </c>
      <c r="E15" s="19" t="s">
        <v>51</v>
      </c>
      <c r="F15" s="19" t="s">
        <v>52</v>
      </c>
      <c r="G15" s="20">
        <v>0</v>
      </c>
      <c r="H15" s="20">
        <v>1440688</v>
      </c>
      <c r="I15" s="20">
        <v>330800</v>
      </c>
      <c r="J15" s="21"/>
      <c r="K15" s="21"/>
      <c r="L15" s="21"/>
      <c r="M15" s="22" t="s">
        <v>27</v>
      </c>
      <c r="N15" s="23">
        <f>IF(G15&gt;0,I15/G15,0)</f>
        <v>0</v>
      </c>
      <c r="O15" s="23">
        <f>IF(H15&gt;0,I15/H15,0)</f>
        <v>0.22961251846340083</v>
      </c>
      <c r="P15" s="24">
        <f>IF(J15=0,0,L15/J15)</f>
        <v>0</v>
      </c>
      <c r="Q15" s="24">
        <f>IF(L15=0,0,L15/K15)</f>
        <v>0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9" t="s">
        <v>21</v>
      </c>
      <c r="B16" s="19" t="s">
        <v>22</v>
      </c>
      <c r="C16" s="19" t="s">
        <v>55</v>
      </c>
      <c r="D16" s="19" t="s">
        <v>24</v>
      </c>
      <c r="E16" s="19" t="s">
        <v>25</v>
      </c>
      <c r="F16" s="19" t="s">
        <v>26</v>
      </c>
      <c r="G16" s="20">
        <v>0</v>
      </c>
      <c r="H16" s="20">
        <v>420000</v>
      </c>
      <c r="I16" s="20">
        <v>249873.46</v>
      </c>
      <c r="J16" s="21"/>
      <c r="K16" s="21"/>
      <c r="L16" s="21"/>
      <c r="M16" s="22" t="s">
        <v>27</v>
      </c>
      <c r="N16" s="23">
        <f>IF(G16&gt;0,I16/G16,0)</f>
        <v>0</v>
      </c>
      <c r="O16" s="23">
        <f>IF(H16&gt;0,I16/H16,0)</f>
        <v>0.59493680952380945</v>
      </c>
      <c r="P16" s="24">
        <f>IF(J16=0,0,L16/J16)</f>
        <v>0</v>
      </c>
      <c r="Q16" s="24">
        <f>IF(L16=0,0,L16/K16)</f>
        <v>0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9" t="s">
        <v>28</v>
      </c>
      <c r="B17" s="19" t="s">
        <v>29</v>
      </c>
      <c r="C17" s="19" t="s">
        <v>55</v>
      </c>
      <c r="D17" s="19" t="s">
        <v>24</v>
      </c>
      <c r="E17" s="19" t="s">
        <v>30</v>
      </c>
      <c r="F17" s="19" t="s">
        <v>31</v>
      </c>
      <c r="G17" s="20">
        <v>30000</v>
      </c>
      <c r="H17" s="20">
        <v>21998.01</v>
      </c>
      <c r="I17" s="20">
        <v>21998.01</v>
      </c>
      <c r="J17" s="21"/>
      <c r="K17" s="21"/>
      <c r="L17" s="21"/>
      <c r="M17" s="22" t="s">
        <v>27</v>
      </c>
      <c r="N17" s="23">
        <f>IF(G17&gt;0,I17/G17,0)</f>
        <v>0.733267</v>
      </c>
      <c r="O17" s="23">
        <f>IF(H17&gt;0,I17/H17,0)</f>
        <v>1</v>
      </c>
      <c r="P17" s="24">
        <f>IF(J17=0,0,L17/J17)</f>
        <v>0</v>
      </c>
      <c r="Q17" s="24">
        <f>IF(L17=0,0,L17/K17)</f>
        <v>0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9" t="s">
        <v>62</v>
      </c>
      <c r="B18" s="19" t="s">
        <v>63</v>
      </c>
      <c r="C18" s="19" t="s">
        <v>55</v>
      </c>
      <c r="D18" s="19" t="s">
        <v>24</v>
      </c>
      <c r="E18" s="19" t="s">
        <v>64</v>
      </c>
      <c r="F18" s="19" t="s">
        <v>65</v>
      </c>
      <c r="G18" s="20">
        <v>0</v>
      </c>
      <c r="H18" s="20">
        <v>188001.99</v>
      </c>
      <c r="I18" s="20">
        <v>181383.49</v>
      </c>
      <c r="J18" s="21"/>
      <c r="K18" s="21"/>
      <c r="L18" s="21"/>
      <c r="M18" s="22" t="s">
        <v>27</v>
      </c>
      <c r="N18" s="23">
        <f>IF(G18&gt;0,I18/G18,0)</f>
        <v>0</v>
      </c>
      <c r="O18" s="23">
        <f>IF(H18&gt;0,I18/H18,0)</f>
        <v>0.96479558540843102</v>
      </c>
      <c r="P18" s="24">
        <f>IF(J18=0,0,L18/J18)</f>
        <v>0</v>
      </c>
      <c r="Q18" s="24">
        <f>IF(L18=0,0,L18/K18)</f>
        <v>0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9" t="s">
        <v>66</v>
      </c>
      <c r="B19" s="19" t="s">
        <v>67</v>
      </c>
      <c r="C19" s="19" t="s">
        <v>55</v>
      </c>
      <c r="D19" s="19" t="s">
        <v>24</v>
      </c>
      <c r="E19" s="19" t="s">
        <v>68</v>
      </c>
      <c r="F19" s="19" t="s">
        <v>69</v>
      </c>
      <c r="G19" s="20">
        <v>0</v>
      </c>
      <c r="H19" s="20">
        <v>110000</v>
      </c>
      <c r="I19" s="20">
        <v>0</v>
      </c>
      <c r="J19" s="21"/>
      <c r="K19" s="21"/>
      <c r="L19" s="21"/>
      <c r="M19" s="22" t="s">
        <v>27</v>
      </c>
      <c r="N19" s="23">
        <f>IF(G19&gt;0,I19/G19,0)</f>
        <v>0</v>
      </c>
      <c r="O19" s="23">
        <f>IF(H19&gt;0,I19/H19,0)</f>
        <v>0</v>
      </c>
      <c r="P19" s="24">
        <f>IF(J19=0,0,L19/J19)</f>
        <v>0</v>
      </c>
      <c r="Q19" s="24">
        <f>IF(L19=0,0,L19/K19)</f>
        <v>0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9" t="s">
        <v>70</v>
      </c>
      <c r="B20" s="19" t="s">
        <v>71</v>
      </c>
      <c r="C20" s="19" t="s">
        <v>55</v>
      </c>
      <c r="D20" s="19" t="s">
        <v>24</v>
      </c>
      <c r="E20" s="19" t="s">
        <v>72</v>
      </c>
      <c r="F20" s="19" t="s">
        <v>73</v>
      </c>
      <c r="G20" s="20">
        <v>0</v>
      </c>
      <c r="H20" s="20">
        <v>16360</v>
      </c>
      <c r="I20" s="20">
        <v>0</v>
      </c>
      <c r="J20" s="21"/>
      <c r="K20" s="21"/>
      <c r="L20" s="21"/>
      <c r="M20" s="22" t="s">
        <v>27</v>
      </c>
      <c r="N20" s="23">
        <f>IF(G20&gt;0,I20/G20,0)</f>
        <v>0</v>
      </c>
      <c r="O20" s="23">
        <f>IF(H20&gt;0,I20/H20,0)</f>
        <v>0</v>
      </c>
      <c r="P20" s="24">
        <f>IF(J20=0,0,L20/J20)</f>
        <v>0</v>
      </c>
      <c r="Q20" s="24">
        <f>IF(L20=0,0,L20/K20)</f>
        <v>0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9" t="s">
        <v>36</v>
      </c>
      <c r="B21" s="19" t="s">
        <v>37</v>
      </c>
      <c r="C21" s="19" t="s">
        <v>55</v>
      </c>
      <c r="D21" s="19" t="s">
        <v>24</v>
      </c>
      <c r="E21" s="19" t="s">
        <v>38</v>
      </c>
      <c r="F21" s="19" t="s">
        <v>39</v>
      </c>
      <c r="G21" s="20">
        <v>0</v>
      </c>
      <c r="H21" s="20">
        <v>25000</v>
      </c>
      <c r="I21" s="20">
        <v>0</v>
      </c>
      <c r="J21" s="21"/>
      <c r="K21" s="21"/>
      <c r="L21" s="21"/>
      <c r="M21" s="22" t="s">
        <v>27</v>
      </c>
      <c r="N21" s="23">
        <f>IF(G21&gt;0,I21/G21,0)</f>
        <v>0</v>
      </c>
      <c r="O21" s="23">
        <f>IF(H21&gt;0,I21/H21,0)</f>
        <v>0</v>
      </c>
      <c r="P21" s="24">
        <f>IF(J21=0,0,L21/J21)</f>
        <v>0</v>
      </c>
      <c r="Q21" s="24">
        <f>IF(L21=0,0,L21/K21)</f>
        <v>0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9" t="s">
        <v>40</v>
      </c>
      <c r="B22" s="19" t="s">
        <v>41</v>
      </c>
      <c r="C22" s="19" t="s">
        <v>55</v>
      </c>
      <c r="D22" s="19" t="s">
        <v>24</v>
      </c>
      <c r="E22" s="19" t="s">
        <v>42</v>
      </c>
      <c r="F22" s="19" t="s">
        <v>43</v>
      </c>
      <c r="G22" s="20">
        <v>93600</v>
      </c>
      <c r="H22" s="20">
        <v>93600</v>
      </c>
      <c r="I22" s="20">
        <v>89962.2</v>
      </c>
      <c r="J22" s="21"/>
      <c r="K22" s="21"/>
      <c r="L22" s="21"/>
      <c r="M22" s="22" t="s">
        <v>27</v>
      </c>
      <c r="N22" s="23">
        <f>IF(G22&gt;0,I22/G22,0)</f>
        <v>0.96113461538461531</v>
      </c>
      <c r="O22" s="23">
        <f>IF(H22&gt;0,I22/H22,0)</f>
        <v>0.96113461538461531</v>
      </c>
      <c r="P22" s="24">
        <f>IF(J22=0,0,L22/J22)</f>
        <v>0</v>
      </c>
      <c r="Q22" s="24">
        <f>IF(L22=0,0,L22/K22)</f>
        <v>0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9" t="s">
        <v>74</v>
      </c>
      <c r="B23" s="19" t="s">
        <v>75</v>
      </c>
      <c r="C23" s="19" t="s">
        <v>55</v>
      </c>
      <c r="D23" s="19" t="s">
        <v>24</v>
      </c>
      <c r="E23" s="19" t="s">
        <v>76</v>
      </c>
      <c r="F23" s="19" t="s">
        <v>77</v>
      </c>
      <c r="G23" s="20">
        <v>0</v>
      </c>
      <c r="H23" s="20">
        <v>31200</v>
      </c>
      <c r="I23" s="20">
        <v>11359.11</v>
      </c>
      <c r="J23" s="21"/>
      <c r="K23" s="21"/>
      <c r="L23" s="21"/>
      <c r="M23" s="22" t="s">
        <v>27</v>
      </c>
      <c r="N23" s="23">
        <f>IF(G23&gt;0,I23/G23,0)</f>
        <v>0</v>
      </c>
      <c r="O23" s="23">
        <f>IF(H23&gt;0,I23/H23,0)</f>
        <v>0.36407403846153846</v>
      </c>
      <c r="P23" s="24">
        <f>IF(J23=0,0,L23/J23)</f>
        <v>0</v>
      </c>
      <c r="Q23" s="24">
        <f>IF(L23=0,0,L23/K23)</f>
        <v>0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9" t="s">
        <v>78</v>
      </c>
      <c r="B24" s="19" t="s">
        <v>79</v>
      </c>
      <c r="C24" s="19" t="s">
        <v>80</v>
      </c>
      <c r="D24" s="19" t="s">
        <v>24</v>
      </c>
      <c r="E24" s="19" t="s">
        <v>81</v>
      </c>
      <c r="F24" s="19" t="s">
        <v>82</v>
      </c>
      <c r="G24" s="20">
        <v>0</v>
      </c>
      <c r="H24" s="20">
        <v>20000</v>
      </c>
      <c r="I24" s="20">
        <v>0</v>
      </c>
      <c r="J24" s="21"/>
      <c r="K24" s="21"/>
      <c r="L24" s="21"/>
      <c r="M24" s="22" t="s">
        <v>27</v>
      </c>
      <c r="N24" s="23">
        <f>IF(G24&gt;0,I24/G24,0)</f>
        <v>0</v>
      </c>
      <c r="O24" s="23">
        <f>IF(H24&gt;0,I24/H24,0)</f>
        <v>0</v>
      </c>
      <c r="P24" s="24">
        <f>IF(J24=0,0,L24/J24)</f>
        <v>0</v>
      </c>
      <c r="Q24" s="24">
        <f>IF(L24=0,0,L24/K24)</f>
        <v>0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9" t="s">
        <v>48</v>
      </c>
      <c r="B25" s="19" t="s">
        <v>49</v>
      </c>
      <c r="C25" s="19" t="s">
        <v>80</v>
      </c>
      <c r="D25" s="19" t="s">
        <v>24</v>
      </c>
      <c r="E25" s="19" t="s">
        <v>51</v>
      </c>
      <c r="F25" s="19" t="s">
        <v>52</v>
      </c>
      <c r="G25" s="20">
        <v>20800</v>
      </c>
      <c r="H25" s="20">
        <v>0</v>
      </c>
      <c r="I25" s="20">
        <v>0</v>
      </c>
      <c r="J25" s="21"/>
      <c r="K25" s="21"/>
      <c r="L25" s="21"/>
      <c r="M25" s="22" t="s">
        <v>27</v>
      </c>
      <c r="N25" s="23">
        <f>IF(G25&gt;0,I25/G25,0)</f>
        <v>0</v>
      </c>
      <c r="O25" s="23">
        <f>IF(H25&gt;0,I25/H25,0)</f>
        <v>0</v>
      </c>
      <c r="P25" s="24">
        <f>IF(J25=0,0,L25/J25)</f>
        <v>0</v>
      </c>
      <c r="Q25" s="24">
        <f>IF(L25=0,0,L25/K25)</f>
        <v>0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9" t="s">
        <v>21</v>
      </c>
      <c r="B26" s="19" t="s">
        <v>22</v>
      </c>
      <c r="C26" s="19" t="s">
        <v>80</v>
      </c>
      <c r="D26" s="19" t="s">
        <v>24</v>
      </c>
      <c r="E26" s="19" t="s">
        <v>25</v>
      </c>
      <c r="F26" s="19" t="s">
        <v>26</v>
      </c>
      <c r="G26" s="20">
        <v>12480</v>
      </c>
      <c r="H26" s="20">
        <v>480</v>
      </c>
      <c r="I26" s="20">
        <v>0</v>
      </c>
      <c r="J26" s="21"/>
      <c r="K26" s="21"/>
      <c r="L26" s="21"/>
      <c r="M26" s="22" t="s">
        <v>27</v>
      </c>
      <c r="N26" s="23">
        <f>IF(G26&gt;0,I26/G26,0)</f>
        <v>0</v>
      </c>
      <c r="O26" s="23">
        <f>IF(H26&gt;0,I26/H26,0)</f>
        <v>0</v>
      </c>
      <c r="P26" s="24">
        <f>IF(J26=0,0,L26/J26)</f>
        <v>0</v>
      </c>
      <c r="Q26" s="24">
        <f>IF(L26=0,0,L26/K26)</f>
        <v>0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9" t="s">
        <v>28</v>
      </c>
      <c r="B27" s="19" t="s">
        <v>29</v>
      </c>
      <c r="C27" s="19" t="s">
        <v>80</v>
      </c>
      <c r="D27" s="19" t="s">
        <v>24</v>
      </c>
      <c r="E27" s="19" t="s">
        <v>30</v>
      </c>
      <c r="F27" s="19" t="s">
        <v>31</v>
      </c>
      <c r="G27" s="20">
        <v>30000</v>
      </c>
      <c r="H27" s="20">
        <v>30000</v>
      </c>
      <c r="I27" s="20">
        <v>0</v>
      </c>
      <c r="J27" s="21"/>
      <c r="K27" s="21"/>
      <c r="L27" s="21"/>
      <c r="M27" s="22" t="s">
        <v>27</v>
      </c>
      <c r="N27" s="23">
        <f>IF(G27&gt;0,I27/G27,0)</f>
        <v>0</v>
      </c>
      <c r="O27" s="23">
        <f>IF(H27&gt;0,I27/H27,0)</f>
        <v>0</v>
      </c>
      <c r="P27" s="24">
        <f>IF(J27=0,0,L27/J27)</f>
        <v>0</v>
      </c>
      <c r="Q27" s="24">
        <f>IF(L27=0,0,L27/K27)</f>
        <v>0</v>
      </c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9" t="s">
        <v>40</v>
      </c>
      <c r="B28" s="19" t="s">
        <v>41</v>
      </c>
      <c r="C28" s="19" t="s">
        <v>80</v>
      </c>
      <c r="D28" s="19" t="s">
        <v>24</v>
      </c>
      <c r="E28" s="19" t="s">
        <v>42</v>
      </c>
      <c r="F28" s="19" t="s">
        <v>43</v>
      </c>
      <c r="G28" s="20">
        <v>15600</v>
      </c>
      <c r="H28" s="20">
        <v>25600</v>
      </c>
      <c r="I28" s="20">
        <v>17052</v>
      </c>
      <c r="J28" s="21"/>
      <c r="K28" s="21"/>
      <c r="L28" s="21"/>
      <c r="M28" s="22" t="s">
        <v>27</v>
      </c>
      <c r="N28" s="23">
        <f>IF(G28&gt;0,I28/G28,0)</f>
        <v>1.0930769230769231</v>
      </c>
      <c r="O28" s="23">
        <f>IF(H28&gt;0,I28/H28,0)</f>
        <v>0.66609375000000004</v>
      </c>
      <c r="P28" s="24">
        <f>IF(J28=0,0,L28/J28)</f>
        <v>0</v>
      </c>
      <c r="Q28" s="24">
        <f>IF(L28=0,0,L28/K28)</f>
        <v>0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9" t="s">
        <v>28</v>
      </c>
      <c r="B29" s="19" t="s">
        <v>29</v>
      </c>
      <c r="C29" s="19" t="s">
        <v>83</v>
      </c>
      <c r="D29" s="19" t="s">
        <v>24</v>
      </c>
      <c r="E29" s="19" t="s">
        <v>30</v>
      </c>
      <c r="F29" s="19" t="s">
        <v>31</v>
      </c>
      <c r="G29" s="20">
        <v>30000</v>
      </c>
      <c r="H29" s="20">
        <v>2000</v>
      </c>
      <c r="I29" s="20">
        <v>0</v>
      </c>
      <c r="J29" s="21"/>
      <c r="K29" s="21"/>
      <c r="L29" s="21"/>
      <c r="M29" s="22" t="s">
        <v>27</v>
      </c>
      <c r="N29" s="23">
        <f>IF(G29&gt;0,I29/G29,0)</f>
        <v>0</v>
      </c>
      <c r="O29" s="23">
        <f>IF(H29&gt;0,I29/H29,0)</f>
        <v>0</v>
      </c>
      <c r="P29" s="24">
        <f>IF(J29=0,0,L29/J29)</f>
        <v>0</v>
      </c>
      <c r="Q29" s="24">
        <f>IF(L29=0,0,L29/K29)</f>
        <v>0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9" t="s">
        <v>84</v>
      </c>
      <c r="B30" s="19" t="s">
        <v>85</v>
      </c>
      <c r="C30" s="19" t="s">
        <v>86</v>
      </c>
      <c r="D30" s="19" t="s">
        <v>24</v>
      </c>
      <c r="E30" s="19" t="s">
        <v>87</v>
      </c>
      <c r="F30" s="19" t="s">
        <v>88</v>
      </c>
      <c r="G30" s="20">
        <v>52000</v>
      </c>
      <c r="H30" s="20">
        <v>0</v>
      </c>
      <c r="I30" s="20">
        <v>0</v>
      </c>
      <c r="J30" s="21"/>
      <c r="K30" s="21"/>
      <c r="L30" s="21"/>
      <c r="M30" s="22" t="s">
        <v>27</v>
      </c>
      <c r="N30" s="23">
        <f>IF(G30&gt;0,I30/G30,0)</f>
        <v>0</v>
      </c>
      <c r="O30" s="23">
        <f>IF(H30&gt;0,I30/H30,0)</f>
        <v>0</v>
      </c>
      <c r="P30" s="24">
        <f>IF(J30=0,0,L30/J30)</f>
        <v>0</v>
      </c>
      <c r="Q30" s="24">
        <f>IF(L30=0,0,L30/K30)</f>
        <v>0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9" t="s">
        <v>48</v>
      </c>
      <c r="B31" s="19" t="s">
        <v>49</v>
      </c>
      <c r="C31" s="19" t="s">
        <v>89</v>
      </c>
      <c r="D31" s="19" t="s">
        <v>24</v>
      </c>
      <c r="E31" s="19" t="s">
        <v>51</v>
      </c>
      <c r="F31" s="19" t="s">
        <v>52</v>
      </c>
      <c r="G31" s="20">
        <v>52000</v>
      </c>
      <c r="H31" s="20">
        <v>1194336</v>
      </c>
      <c r="I31" s="20">
        <v>0</v>
      </c>
      <c r="J31" s="21"/>
      <c r="K31" s="21"/>
      <c r="L31" s="21"/>
      <c r="M31" s="22" t="s">
        <v>27</v>
      </c>
      <c r="N31" s="23">
        <f>IF(G31&gt;0,I31/G31,0)</f>
        <v>0</v>
      </c>
      <c r="O31" s="23">
        <f>IF(H31&gt;0,I31/H31,0)</f>
        <v>0</v>
      </c>
      <c r="P31" s="24">
        <f>IF(J31=0,0,L31/J31)</f>
        <v>0</v>
      </c>
      <c r="Q31" s="24">
        <f>IF(L31=0,0,L31/K31)</f>
        <v>0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9" t="s">
        <v>90</v>
      </c>
      <c r="B32" s="19" t="s">
        <v>91</v>
      </c>
      <c r="C32" s="19" t="s">
        <v>89</v>
      </c>
      <c r="D32" s="19" t="s">
        <v>24</v>
      </c>
      <c r="E32" s="19" t="s">
        <v>92</v>
      </c>
      <c r="F32" s="19" t="s">
        <v>93</v>
      </c>
      <c r="G32" s="20">
        <v>52000</v>
      </c>
      <c r="H32" s="20">
        <v>52000</v>
      </c>
      <c r="I32" s="20">
        <v>13539.52</v>
      </c>
      <c r="J32" s="21"/>
      <c r="K32" s="21"/>
      <c r="L32" s="21"/>
      <c r="M32" s="22" t="s">
        <v>27</v>
      </c>
      <c r="N32" s="23">
        <f>IF(G32&gt;0,I32/G32,0)</f>
        <v>0.26037538461538462</v>
      </c>
      <c r="O32" s="23">
        <f>IF(H32&gt;0,I32/H32,0)</f>
        <v>0.26037538461538462</v>
      </c>
      <c r="P32" s="24">
        <f>IF(J32=0,0,L32/J32)</f>
        <v>0</v>
      </c>
      <c r="Q32" s="24">
        <f>IF(L32=0,0,L32/K32)</f>
        <v>0</v>
      </c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9" t="s">
        <v>28</v>
      </c>
      <c r="B33" s="19" t="s">
        <v>29</v>
      </c>
      <c r="C33" s="19" t="s">
        <v>89</v>
      </c>
      <c r="D33" s="19" t="s">
        <v>24</v>
      </c>
      <c r="E33" s="19" t="s">
        <v>30</v>
      </c>
      <c r="F33" s="19" t="s">
        <v>31</v>
      </c>
      <c r="G33" s="20">
        <v>30000</v>
      </c>
      <c r="H33" s="20">
        <v>2000</v>
      </c>
      <c r="I33" s="20">
        <v>0</v>
      </c>
      <c r="J33" s="21"/>
      <c r="K33" s="21"/>
      <c r="L33" s="21"/>
      <c r="M33" s="22" t="s">
        <v>27</v>
      </c>
      <c r="N33" s="23">
        <f>IF(G33&gt;0,I33/G33,0)</f>
        <v>0</v>
      </c>
      <c r="O33" s="23">
        <f>IF(H33&gt;0,I33/H33,0)</f>
        <v>0</v>
      </c>
      <c r="P33" s="24">
        <f>IF(J33=0,0,L33/J33)</f>
        <v>0</v>
      </c>
      <c r="Q33" s="24">
        <f>IF(L33=0,0,L33/K33)</f>
        <v>0</v>
      </c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9" t="s">
        <v>94</v>
      </c>
      <c r="B34" s="19" t="s">
        <v>95</v>
      </c>
      <c r="C34" s="19" t="s">
        <v>96</v>
      </c>
      <c r="D34" s="19" t="s">
        <v>24</v>
      </c>
      <c r="E34" s="19" t="s">
        <v>97</v>
      </c>
      <c r="F34" s="19" t="s">
        <v>98</v>
      </c>
      <c r="G34" s="20">
        <v>10400</v>
      </c>
      <c r="H34" s="20">
        <v>0</v>
      </c>
      <c r="I34" s="20">
        <v>0</v>
      </c>
      <c r="J34" s="21"/>
      <c r="K34" s="21"/>
      <c r="L34" s="21"/>
      <c r="M34" s="22" t="s">
        <v>27</v>
      </c>
      <c r="N34" s="23">
        <f>IF(G34&gt;0,I34/G34,0)</f>
        <v>0</v>
      </c>
      <c r="O34" s="23">
        <f>IF(H34&gt;0,I34/H34,0)</f>
        <v>0</v>
      </c>
      <c r="P34" s="24">
        <f>IF(J34=0,0,L34/J34)</f>
        <v>0</v>
      </c>
      <c r="Q34" s="24">
        <f>IF(L34=0,0,L34/K34)</f>
        <v>0</v>
      </c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9" t="s">
        <v>99</v>
      </c>
      <c r="B35" s="19" t="s">
        <v>100</v>
      </c>
      <c r="C35" s="19" t="s">
        <v>96</v>
      </c>
      <c r="D35" s="19" t="s">
        <v>24</v>
      </c>
      <c r="E35" s="19" t="s">
        <v>101</v>
      </c>
      <c r="F35" s="19" t="s">
        <v>102</v>
      </c>
      <c r="G35" s="20">
        <v>0</v>
      </c>
      <c r="H35" s="20">
        <v>34510</v>
      </c>
      <c r="I35" s="20">
        <v>6983.2</v>
      </c>
      <c r="J35" s="21"/>
      <c r="K35" s="21"/>
      <c r="L35" s="21"/>
      <c r="M35" s="22" t="s">
        <v>27</v>
      </c>
      <c r="N35" s="23">
        <f>IF(G35&gt;0,I35/G35,0)</f>
        <v>0</v>
      </c>
      <c r="O35" s="23">
        <f>IF(H35&gt;0,I35/H35,0)</f>
        <v>0.2023529411764706</v>
      </c>
      <c r="P35" s="24">
        <f>IF(J35=0,0,L35/J35)</f>
        <v>0</v>
      </c>
      <c r="Q35" s="24">
        <f>IF(L35=0,0,L35/K35)</f>
        <v>0</v>
      </c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9" t="s">
        <v>103</v>
      </c>
      <c r="B36" s="19" t="s">
        <v>104</v>
      </c>
      <c r="C36" s="19" t="s">
        <v>105</v>
      </c>
      <c r="D36" s="19" t="s">
        <v>24</v>
      </c>
      <c r="E36" s="19" t="s">
        <v>106</v>
      </c>
      <c r="F36" s="19" t="s">
        <v>107</v>
      </c>
      <c r="G36" s="20">
        <v>15600</v>
      </c>
      <c r="H36" s="20">
        <v>0</v>
      </c>
      <c r="I36" s="20">
        <v>0</v>
      </c>
      <c r="J36" s="21"/>
      <c r="K36" s="21"/>
      <c r="L36" s="21"/>
      <c r="M36" s="22" t="s">
        <v>27</v>
      </c>
      <c r="N36" s="23">
        <f>IF(G36&gt;0,I36/G36,0)</f>
        <v>0</v>
      </c>
      <c r="O36" s="23">
        <f>IF(H36&gt;0,I36/H36,0)</f>
        <v>0</v>
      </c>
      <c r="P36" s="24">
        <f>IF(J36=0,0,L36/J36)</f>
        <v>0</v>
      </c>
      <c r="Q36" s="24">
        <f>IF(L36=0,0,L36/K36)</f>
        <v>0</v>
      </c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9" t="s">
        <v>48</v>
      </c>
      <c r="B37" s="19" t="s">
        <v>49</v>
      </c>
      <c r="C37" s="19" t="s">
        <v>108</v>
      </c>
      <c r="D37" s="19" t="s">
        <v>24</v>
      </c>
      <c r="E37" s="19" t="s">
        <v>51</v>
      </c>
      <c r="F37" s="19" t="s">
        <v>52</v>
      </c>
      <c r="G37" s="20">
        <v>0</v>
      </c>
      <c r="H37" s="20">
        <v>23761755.34</v>
      </c>
      <c r="I37" s="20">
        <v>0</v>
      </c>
      <c r="J37" s="21"/>
      <c r="K37" s="21"/>
      <c r="L37" s="21"/>
      <c r="M37" s="22" t="s">
        <v>27</v>
      </c>
      <c r="N37" s="23">
        <f>IF(G37&gt;0,I37/G37,0)</f>
        <v>0</v>
      </c>
      <c r="O37" s="23">
        <f>IF(H37&gt;0,I37/H37,0)</f>
        <v>0</v>
      </c>
      <c r="P37" s="24">
        <f>IF(J37=0,0,L37/J37)</f>
        <v>0</v>
      </c>
      <c r="Q37" s="24">
        <f>IF(L37=0,0,L37/K37)</f>
        <v>0</v>
      </c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9" t="s">
        <v>94</v>
      </c>
      <c r="B38" s="19" t="s">
        <v>95</v>
      </c>
      <c r="C38" s="19" t="s">
        <v>108</v>
      </c>
      <c r="D38" s="19" t="s">
        <v>24</v>
      </c>
      <c r="E38" s="19" t="s">
        <v>97</v>
      </c>
      <c r="F38" s="19" t="s">
        <v>98</v>
      </c>
      <c r="G38" s="20">
        <v>2457360</v>
      </c>
      <c r="H38" s="20">
        <v>357360</v>
      </c>
      <c r="I38" s="20">
        <v>0</v>
      </c>
      <c r="J38" s="21"/>
      <c r="K38" s="21"/>
      <c r="L38" s="21"/>
      <c r="M38" s="22" t="s">
        <v>27</v>
      </c>
      <c r="N38" s="23">
        <f>IF(G38&gt;0,I38/G38,0)</f>
        <v>0</v>
      </c>
      <c r="O38" s="23">
        <f>IF(H38&gt;0,I38/H38,0)</f>
        <v>0</v>
      </c>
      <c r="P38" s="24">
        <f>IF(J38=0,0,L38/J38)</f>
        <v>0</v>
      </c>
      <c r="Q38" s="24">
        <f>IF(L38=0,0,L38/K38)</f>
        <v>0</v>
      </c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9" t="s">
        <v>109</v>
      </c>
      <c r="B39" s="19" t="s">
        <v>110</v>
      </c>
      <c r="C39" s="19" t="s">
        <v>108</v>
      </c>
      <c r="D39" s="19" t="s">
        <v>24</v>
      </c>
      <c r="E39" s="19" t="s">
        <v>81</v>
      </c>
      <c r="F39" s="19" t="s">
        <v>82</v>
      </c>
      <c r="G39" s="20">
        <v>0</v>
      </c>
      <c r="H39" s="20">
        <v>1850000</v>
      </c>
      <c r="I39" s="20">
        <v>0</v>
      </c>
      <c r="J39" s="21"/>
      <c r="K39" s="21"/>
      <c r="L39" s="21"/>
      <c r="M39" s="22" t="s">
        <v>27</v>
      </c>
      <c r="N39" s="23">
        <f>IF(G39&gt;0,I39/G39,0)</f>
        <v>0</v>
      </c>
      <c r="O39" s="23">
        <f>IF(H39&gt;0,I39/H39,0)</f>
        <v>0</v>
      </c>
      <c r="P39" s="24">
        <f>IF(J39=0,0,L39/J39)</f>
        <v>0</v>
      </c>
      <c r="Q39" s="24">
        <f>IF(L39=0,0,L39/K39)</f>
        <v>0</v>
      </c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9" t="s">
        <v>53</v>
      </c>
      <c r="B40" s="19" t="s">
        <v>54</v>
      </c>
      <c r="C40" s="19" t="s">
        <v>111</v>
      </c>
      <c r="D40" s="19" t="s">
        <v>24</v>
      </c>
      <c r="E40" s="19" t="s">
        <v>56</v>
      </c>
      <c r="F40" s="19" t="s">
        <v>57</v>
      </c>
      <c r="G40" s="20">
        <v>0</v>
      </c>
      <c r="H40" s="20">
        <v>928000</v>
      </c>
      <c r="I40" s="20">
        <v>0</v>
      </c>
      <c r="J40" s="21"/>
      <c r="K40" s="21"/>
      <c r="L40" s="21"/>
      <c r="M40" s="22" t="s">
        <v>27</v>
      </c>
      <c r="N40" s="23">
        <f>IF(G40&gt;0,I40/G40,0)</f>
        <v>0</v>
      </c>
      <c r="O40" s="23">
        <f>IF(H40&gt;0,I40/H40,0)</f>
        <v>0</v>
      </c>
      <c r="P40" s="24">
        <f>IF(J40=0,0,L40/J40)</f>
        <v>0</v>
      </c>
      <c r="Q40" s="24">
        <f>IF(L40=0,0,L40/K40)</f>
        <v>0</v>
      </c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9" t="s">
        <v>44</v>
      </c>
      <c r="B41" s="19" t="s">
        <v>45</v>
      </c>
      <c r="C41" s="19" t="s">
        <v>111</v>
      </c>
      <c r="D41" s="19" t="s">
        <v>24</v>
      </c>
      <c r="E41" s="19" t="s">
        <v>46</v>
      </c>
      <c r="F41" s="19" t="s">
        <v>47</v>
      </c>
      <c r="G41" s="20">
        <v>0</v>
      </c>
      <c r="H41" s="20">
        <v>51000</v>
      </c>
      <c r="I41" s="20">
        <v>0</v>
      </c>
      <c r="J41" s="21"/>
      <c r="K41" s="21"/>
      <c r="L41" s="21"/>
      <c r="M41" s="22" t="s">
        <v>27</v>
      </c>
      <c r="N41" s="23">
        <f>IF(G41&gt;0,I41/G41,0)</f>
        <v>0</v>
      </c>
      <c r="O41" s="23">
        <f>IF(H41&gt;0,I41/H41,0)</f>
        <v>0</v>
      </c>
      <c r="P41" s="24">
        <f>IF(J41=0,0,L41/J41)</f>
        <v>0</v>
      </c>
      <c r="Q41" s="24">
        <f>IF(L41=0,0,L41/K41)</f>
        <v>0</v>
      </c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9" t="s">
        <v>48</v>
      </c>
      <c r="B42" s="19" t="s">
        <v>49</v>
      </c>
      <c r="C42" s="19" t="s">
        <v>112</v>
      </c>
      <c r="D42" s="19" t="s">
        <v>24</v>
      </c>
      <c r="E42" s="19" t="s">
        <v>51</v>
      </c>
      <c r="F42" s="19" t="s">
        <v>52</v>
      </c>
      <c r="G42" s="20">
        <v>0</v>
      </c>
      <c r="H42" s="20">
        <v>2132743.29</v>
      </c>
      <c r="I42" s="20">
        <v>0</v>
      </c>
      <c r="J42" s="21"/>
      <c r="K42" s="21"/>
      <c r="L42" s="21"/>
      <c r="M42" s="22" t="s">
        <v>27</v>
      </c>
      <c r="N42" s="23">
        <f>IF(G42&gt;0,I42/G42,0)</f>
        <v>0</v>
      </c>
      <c r="O42" s="23">
        <f>IF(H42&gt;0,I42/H42,0)</f>
        <v>0</v>
      </c>
      <c r="P42" s="24">
        <f>IF(J42=0,0,L42/J42)</f>
        <v>0</v>
      </c>
      <c r="Q42" s="24">
        <f>IF(L42=0,0,L42/K42)</f>
        <v>0</v>
      </c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9" t="s">
        <v>113</v>
      </c>
      <c r="B43" s="19" t="s">
        <v>49</v>
      </c>
      <c r="C43" s="19" t="s">
        <v>114</v>
      </c>
      <c r="D43" s="19" t="s">
        <v>24</v>
      </c>
      <c r="E43" s="19" t="s">
        <v>51</v>
      </c>
      <c r="F43" s="19" t="s">
        <v>52</v>
      </c>
      <c r="G43" s="20">
        <v>52000</v>
      </c>
      <c r="H43" s="20">
        <v>0</v>
      </c>
      <c r="I43" s="20">
        <v>0</v>
      </c>
      <c r="J43" s="21"/>
      <c r="K43" s="21"/>
      <c r="L43" s="21"/>
      <c r="M43" s="22" t="s">
        <v>27</v>
      </c>
      <c r="N43" s="23">
        <f>IF(G43&gt;0,I43/G43,0)</f>
        <v>0</v>
      </c>
      <c r="O43" s="23">
        <f>IF(H43&gt;0,I43/H43,0)</f>
        <v>0</v>
      </c>
      <c r="P43" s="24">
        <f>IF(J43=0,0,L43/J43)</f>
        <v>0</v>
      </c>
      <c r="Q43" s="24">
        <f>IF(L43=0,0,L43/K43)</f>
        <v>0</v>
      </c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9" t="s">
        <v>94</v>
      </c>
      <c r="B44" s="19" t="s">
        <v>95</v>
      </c>
      <c r="C44" s="19" t="s">
        <v>114</v>
      </c>
      <c r="D44" s="19" t="s">
        <v>24</v>
      </c>
      <c r="E44" s="19" t="s">
        <v>97</v>
      </c>
      <c r="F44" s="19" t="s">
        <v>98</v>
      </c>
      <c r="G44" s="20">
        <v>52000</v>
      </c>
      <c r="H44" s="20">
        <v>0</v>
      </c>
      <c r="I44" s="20">
        <v>0</v>
      </c>
      <c r="J44" s="21"/>
      <c r="K44" s="21"/>
      <c r="L44" s="21"/>
      <c r="M44" s="22" t="s">
        <v>27</v>
      </c>
      <c r="N44" s="23">
        <f>IF(G44&gt;0,I44/G44,0)</f>
        <v>0</v>
      </c>
      <c r="O44" s="23">
        <f>IF(H44&gt;0,I44/H44,0)</f>
        <v>0</v>
      </c>
      <c r="P44" s="24">
        <f>IF(J44=0,0,L44/J44)</f>
        <v>0</v>
      </c>
      <c r="Q44" s="24">
        <f>IF(L44=0,0,L44/K44)</f>
        <v>0</v>
      </c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9" t="s">
        <v>53</v>
      </c>
      <c r="B45" s="19" t="s">
        <v>54</v>
      </c>
      <c r="C45" s="19" t="s">
        <v>115</v>
      </c>
      <c r="D45" s="19" t="s">
        <v>24</v>
      </c>
      <c r="E45" s="19" t="s">
        <v>56</v>
      </c>
      <c r="F45" s="19" t="s">
        <v>57</v>
      </c>
      <c r="G45" s="20">
        <v>0</v>
      </c>
      <c r="H45" s="20">
        <v>27500</v>
      </c>
      <c r="I45" s="20">
        <v>27500</v>
      </c>
      <c r="J45" s="21"/>
      <c r="K45" s="21"/>
      <c r="L45" s="21"/>
      <c r="M45" s="22" t="s">
        <v>27</v>
      </c>
      <c r="N45" s="23">
        <f>IF(G45&gt;0,I45/G45,0)</f>
        <v>0</v>
      </c>
      <c r="O45" s="23">
        <f>IF(H45&gt;0,I45/H45,0)</f>
        <v>1</v>
      </c>
      <c r="P45" s="24">
        <f>IF(J45=0,0,L45/J45)</f>
        <v>0</v>
      </c>
      <c r="Q45" s="24">
        <f>IF(L45=0,0,L45/K45)</f>
        <v>0</v>
      </c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9" t="s">
        <v>78</v>
      </c>
      <c r="B46" s="19" t="s">
        <v>79</v>
      </c>
      <c r="C46" s="19" t="s">
        <v>116</v>
      </c>
      <c r="D46" s="19" t="s">
        <v>24</v>
      </c>
      <c r="E46" s="19" t="s">
        <v>81</v>
      </c>
      <c r="F46" s="19" t="s">
        <v>82</v>
      </c>
      <c r="G46" s="20">
        <v>0</v>
      </c>
      <c r="H46" s="20">
        <v>70000</v>
      </c>
      <c r="I46" s="20">
        <v>69800</v>
      </c>
      <c r="J46" s="21"/>
      <c r="K46" s="21"/>
      <c r="L46" s="21"/>
      <c r="M46" s="22" t="s">
        <v>27</v>
      </c>
      <c r="N46" s="23">
        <f>IF(G46&gt;0,I46/G46,0)</f>
        <v>0</v>
      </c>
      <c r="O46" s="23">
        <f>IF(H46&gt;0,I46/H46,0)</f>
        <v>0.99714285714285711</v>
      </c>
      <c r="P46" s="24">
        <f>IF(J46=0,0,L46/J46)</f>
        <v>0</v>
      </c>
      <c r="Q46" s="24">
        <f>IF(L46=0,0,L46/K46)</f>
        <v>0</v>
      </c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9" t="s">
        <v>84</v>
      </c>
      <c r="B47" s="19" t="s">
        <v>85</v>
      </c>
      <c r="C47" s="19" t="s">
        <v>116</v>
      </c>
      <c r="D47" s="19" t="s">
        <v>24</v>
      </c>
      <c r="E47" s="19" t="s">
        <v>87</v>
      </c>
      <c r="F47" s="19" t="s">
        <v>88</v>
      </c>
      <c r="G47" s="20">
        <v>31200</v>
      </c>
      <c r="H47" s="20">
        <v>31200</v>
      </c>
      <c r="I47" s="20">
        <v>0</v>
      </c>
      <c r="J47" s="21"/>
      <c r="K47" s="21"/>
      <c r="L47" s="21"/>
      <c r="M47" s="22" t="s">
        <v>27</v>
      </c>
      <c r="N47" s="23">
        <f>IF(G47&gt;0,I47/G47,0)</f>
        <v>0</v>
      </c>
      <c r="O47" s="23">
        <f>IF(H47&gt;0,I47/H47,0)</f>
        <v>0</v>
      </c>
      <c r="P47" s="24">
        <f>IF(J47=0,0,L47/J47)</f>
        <v>0</v>
      </c>
      <c r="Q47" s="24">
        <f>IF(L47=0,0,L47/K47)</f>
        <v>0</v>
      </c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9" t="s">
        <v>44</v>
      </c>
      <c r="B48" s="19" t="s">
        <v>45</v>
      </c>
      <c r="C48" s="19" t="s">
        <v>116</v>
      </c>
      <c r="D48" s="19" t="s">
        <v>24</v>
      </c>
      <c r="E48" s="19" t="s">
        <v>46</v>
      </c>
      <c r="F48" s="19" t="s">
        <v>47</v>
      </c>
      <c r="G48" s="20">
        <v>0</v>
      </c>
      <c r="H48" s="20">
        <v>300000</v>
      </c>
      <c r="I48" s="20">
        <v>0</v>
      </c>
      <c r="J48" s="21"/>
      <c r="K48" s="21"/>
      <c r="L48" s="21"/>
      <c r="M48" s="22" t="s">
        <v>27</v>
      </c>
      <c r="N48" s="23">
        <f>IF(G48&gt;0,I48/G48,0)</f>
        <v>0</v>
      </c>
      <c r="O48" s="23">
        <f>IF(H48&gt;0,I48/H48,0)</f>
        <v>0</v>
      </c>
      <c r="P48" s="24">
        <f>IF(J48=0,0,L48/J48)</f>
        <v>0</v>
      </c>
      <c r="Q48" s="24">
        <f>IF(L48=0,0,L48/K48)</f>
        <v>0</v>
      </c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9" t="s">
        <v>28</v>
      </c>
      <c r="B49" s="19" t="s">
        <v>29</v>
      </c>
      <c r="C49" s="19" t="s">
        <v>117</v>
      </c>
      <c r="D49" s="19" t="s">
        <v>24</v>
      </c>
      <c r="E49" s="19" t="s">
        <v>30</v>
      </c>
      <c r="F49" s="19" t="s">
        <v>31</v>
      </c>
      <c r="G49" s="20">
        <v>20000</v>
      </c>
      <c r="H49" s="20">
        <v>20000</v>
      </c>
      <c r="I49" s="20">
        <v>8629.01</v>
      </c>
      <c r="J49" s="21"/>
      <c r="K49" s="21"/>
      <c r="L49" s="21"/>
      <c r="M49" s="22" t="s">
        <v>27</v>
      </c>
      <c r="N49" s="23">
        <f>IF(G49&gt;0,I49/G49,0)</f>
        <v>0.43145050000000001</v>
      </c>
      <c r="O49" s="23">
        <f>IF(H49&gt;0,I49/H49,0)</f>
        <v>0.43145050000000001</v>
      </c>
      <c r="P49" s="24">
        <f>IF(J49=0,0,L49/J49)</f>
        <v>0</v>
      </c>
      <c r="Q49" s="24">
        <f>IF(L49=0,0,L49/K49)</f>
        <v>0</v>
      </c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9" t="s">
        <v>62</v>
      </c>
      <c r="B50" s="19" t="s">
        <v>63</v>
      </c>
      <c r="C50" s="19" t="s">
        <v>117</v>
      </c>
      <c r="D50" s="19" t="s">
        <v>24</v>
      </c>
      <c r="E50" s="19" t="s">
        <v>64</v>
      </c>
      <c r="F50" s="19" t="s">
        <v>65</v>
      </c>
      <c r="G50" s="20">
        <v>0</v>
      </c>
      <c r="H50" s="20">
        <v>17500</v>
      </c>
      <c r="I50" s="20">
        <v>17094.86</v>
      </c>
      <c r="J50" s="21"/>
      <c r="K50" s="21"/>
      <c r="L50" s="21"/>
      <c r="M50" s="22" t="s">
        <v>27</v>
      </c>
      <c r="N50" s="23">
        <f>IF(G50&gt;0,I50/G50,0)</f>
        <v>0</v>
      </c>
      <c r="O50" s="23">
        <f>IF(H50&gt;0,I50/H50,0)</f>
        <v>0.97684914285714286</v>
      </c>
      <c r="P50" s="24">
        <f>IF(J50=0,0,L50/J50)</f>
        <v>0</v>
      </c>
      <c r="Q50" s="24">
        <f>IF(L50=0,0,L50/K50)</f>
        <v>0</v>
      </c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9" t="s">
        <v>40</v>
      </c>
      <c r="B51" s="19" t="s">
        <v>41</v>
      </c>
      <c r="C51" s="19" t="s">
        <v>117</v>
      </c>
      <c r="D51" s="19" t="s">
        <v>24</v>
      </c>
      <c r="E51" s="19" t="s">
        <v>42</v>
      </c>
      <c r="F51" s="19" t="s">
        <v>43</v>
      </c>
      <c r="G51" s="20">
        <v>18720</v>
      </c>
      <c r="H51" s="20">
        <v>18720</v>
      </c>
      <c r="I51" s="20">
        <v>8281.01</v>
      </c>
      <c r="J51" s="21"/>
      <c r="K51" s="21"/>
      <c r="L51" s="21"/>
      <c r="M51" s="22" t="s">
        <v>27</v>
      </c>
      <c r="N51" s="23">
        <f>IF(G51&gt;0,I51/G51,0)</f>
        <v>0.44236164529914529</v>
      </c>
      <c r="O51" s="23">
        <f>IF(H51&gt;0,I51/H51,0)</f>
        <v>0.44236164529914529</v>
      </c>
      <c r="P51" s="24">
        <f>IF(J51=0,0,L51/J51)</f>
        <v>0</v>
      </c>
      <c r="Q51" s="24">
        <f>IF(L51=0,0,L51/K51)</f>
        <v>0</v>
      </c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9" t="s">
        <v>78</v>
      </c>
      <c r="B52" s="19" t="s">
        <v>79</v>
      </c>
      <c r="C52" s="19" t="s">
        <v>118</v>
      </c>
      <c r="D52" s="19" t="s">
        <v>24</v>
      </c>
      <c r="E52" s="19" t="s">
        <v>81</v>
      </c>
      <c r="F52" s="19" t="s">
        <v>82</v>
      </c>
      <c r="G52" s="20">
        <v>12480</v>
      </c>
      <c r="H52" s="20">
        <v>18000</v>
      </c>
      <c r="I52" s="20">
        <v>14328</v>
      </c>
      <c r="J52" s="21"/>
      <c r="K52" s="21"/>
      <c r="L52" s="21"/>
      <c r="M52" s="22" t="s">
        <v>27</v>
      </c>
      <c r="N52" s="23">
        <f>IF(G52&gt;0,I52/G52,0)</f>
        <v>1.148076923076923</v>
      </c>
      <c r="O52" s="23">
        <f>IF(H52&gt;0,I52/H52,0)</f>
        <v>0.79600000000000004</v>
      </c>
      <c r="P52" s="24">
        <f>IF(J52=0,0,L52/J52)</f>
        <v>0</v>
      </c>
      <c r="Q52" s="24">
        <f>IF(L52=0,0,L52/K52)</f>
        <v>0</v>
      </c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9" t="s">
        <v>48</v>
      </c>
      <c r="B53" s="19" t="s">
        <v>49</v>
      </c>
      <c r="C53" s="19" t="s">
        <v>118</v>
      </c>
      <c r="D53" s="19" t="s">
        <v>24</v>
      </c>
      <c r="E53" s="19" t="s">
        <v>51</v>
      </c>
      <c r="F53" s="19" t="s">
        <v>52</v>
      </c>
      <c r="G53" s="20">
        <v>52000</v>
      </c>
      <c r="H53" s="20">
        <v>0</v>
      </c>
      <c r="I53" s="20">
        <v>0</v>
      </c>
      <c r="J53" s="21"/>
      <c r="K53" s="21"/>
      <c r="L53" s="21"/>
      <c r="M53" s="22" t="s">
        <v>27</v>
      </c>
      <c r="N53" s="23">
        <f>IF(G53&gt;0,I53/G53,0)</f>
        <v>0</v>
      </c>
      <c r="O53" s="23">
        <f>IF(H53&gt;0,I53/H53,0)</f>
        <v>0</v>
      </c>
      <c r="P53" s="24">
        <f>IF(J53=0,0,L53/J53)</f>
        <v>0</v>
      </c>
      <c r="Q53" s="24">
        <f>IF(L53=0,0,L53/K53)</f>
        <v>0</v>
      </c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9" t="s">
        <v>94</v>
      </c>
      <c r="B54" s="19" t="s">
        <v>95</v>
      </c>
      <c r="C54" s="19" t="s">
        <v>118</v>
      </c>
      <c r="D54" s="19" t="s">
        <v>24</v>
      </c>
      <c r="E54" s="19" t="s">
        <v>97</v>
      </c>
      <c r="F54" s="19" t="s">
        <v>98</v>
      </c>
      <c r="G54" s="20">
        <v>52000</v>
      </c>
      <c r="H54" s="20">
        <v>0</v>
      </c>
      <c r="I54" s="20">
        <v>0</v>
      </c>
      <c r="J54" s="21"/>
      <c r="K54" s="21"/>
      <c r="L54" s="21"/>
      <c r="M54" s="22" t="s">
        <v>27</v>
      </c>
      <c r="N54" s="23">
        <f>IF(G54&gt;0,I54/G54,0)</f>
        <v>0</v>
      </c>
      <c r="O54" s="23">
        <f>IF(H54&gt;0,I54/H54,0)</f>
        <v>0</v>
      </c>
      <c r="P54" s="24">
        <f>IF(J54=0,0,L54/J54)</f>
        <v>0</v>
      </c>
      <c r="Q54" s="24">
        <f>IF(L54=0,0,L54/K54)</f>
        <v>0</v>
      </c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9" t="s">
        <v>21</v>
      </c>
      <c r="B55" s="19" t="s">
        <v>22</v>
      </c>
      <c r="C55" s="19" t="s">
        <v>118</v>
      </c>
      <c r="D55" s="19" t="s">
        <v>24</v>
      </c>
      <c r="E55" s="19" t="s">
        <v>25</v>
      </c>
      <c r="F55" s="19" t="s">
        <v>26</v>
      </c>
      <c r="G55" s="20">
        <v>0</v>
      </c>
      <c r="H55" s="20">
        <v>105000</v>
      </c>
      <c r="I55" s="20">
        <v>0</v>
      </c>
      <c r="J55" s="21"/>
      <c r="K55" s="21"/>
      <c r="L55" s="21"/>
      <c r="M55" s="22" t="s">
        <v>27</v>
      </c>
      <c r="N55" s="23">
        <f>IF(G55&gt;0,I55/G55,0)</f>
        <v>0</v>
      </c>
      <c r="O55" s="23">
        <f>IF(H55&gt;0,I55/H55,0)</f>
        <v>0</v>
      </c>
      <c r="P55" s="24">
        <f>IF(J55=0,0,L55/J55)</f>
        <v>0</v>
      </c>
      <c r="Q55" s="24">
        <f>IF(L55=0,0,L55/K55)</f>
        <v>0</v>
      </c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9" t="s">
        <v>78</v>
      </c>
      <c r="B56" s="19" t="s">
        <v>79</v>
      </c>
      <c r="C56" s="19" t="s">
        <v>119</v>
      </c>
      <c r="D56" s="19" t="s">
        <v>24</v>
      </c>
      <c r="E56" s="19" t="s">
        <v>81</v>
      </c>
      <c r="F56" s="19" t="s">
        <v>82</v>
      </c>
      <c r="G56" s="20">
        <v>0</v>
      </c>
      <c r="H56" s="20">
        <v>52000</v>
      </c>
      <c r="I56" s="20">
        <v>51973.07</v>
      </c>
      <c r="J56" s="21"/>
      <c r="K56" s="21"/>
      <c r="L56" s="21"/>
      <c r="M56" s="22" t="s">
        <v>27</v>
      </c>
      <c r="N56" s="23">
        <f>IF(G56&gt;0,I56/G56,0)</f>
        <v>0</v>
      </c>
      <c r="O56" s="23">
        <f>IF(H56&gt;0,I56/H56,0)</f>
        <v>0.9994821153846154</v>
      </c>
      <c r="P56" s="24">
        <f>IF(J56=0,0,L56/J56)</f>
        <v>0</v>
      </c>
      <c r="Q56" s="24">
        <f>IF(L56=0,0,L56/K56)</f>
        <v>0</v>
      </c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9" t="s">
        <v>113</v>
      </c>
      <c r="B57" s="19" t="s">
        <v>79</v>
      </c>
      <c r="C57" s="19" t="s">
        <v>120</v>
      </c>
      <c r="D57" s="19" t="s">
        <v>24</v>
      </c>
      <c r="E57" s="19" t="s">
        <v>81</v>
      </c>
      <c r="F57" s="19" t="s">
        <v>82</v>
      </c>
      <c r="G57" s="20">
        <v>15600</v>
      </c>
      <c r="H57" s="20">
        <v>0</v>
      </c>
      <c r="I57" s="20">
        <v>0</v>
      </c>
      <c r="J57" s="21"/>
      <c r="K57" s="21"/>
      <c r="L57" s="21"/>
      <c r="M57" s="22" t="s">
        <v>27</v>
      </c>
      <c r="N57" s="23">
        <f>IF(G57&gt;0,I57/G57,0)</f>
        <v>0</v>
      </c>
      <c r="O57" s="23">
        <f>IF(H57&gt;0,I57/H57,0)</f>
        <v>0</v>
      </c>
      <c r="P57" s="24">
        <f>IF(J57=0,0,L57/J57)</f>
        <v>0</v>
      </c>
      <c r="Q57" s="24">
        <f>IF(L57=0,0,L57/K57)</f>
        <v>0</v>
      </c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9" t="s">
        <v>121</v>
      </c>
      <c r="B58" s="19" t="s">
        <v>122</v>
      </c>
      <c r="C58" s="19" t="s">
        <v>120</v>
      </c>
      <c r="D58" s="19" t="s">
        <v>24</v>
      </c>
      <c r="E58" s="19" t="s">
        <v>123</v>
      </c>
      <c r="F58" s="19" t="s">
        <v>124</v>
      </c>
      <c r="G58" s="20">
        <v>52000</v>
      </c>
      <c r="H58" s="20">
        <v>52000</v>
      </c>
      <c r="I58" s="20">
        <v>0</v>
      </c>
      <c r="J58" s="21"/>
      <c r="K58" s="21"/>
      <c r="L58" s="21"/>
      <c r="M58" s="22" t="s">
        <v>27</v>
      </c>
      <c r="N58" s="23">
        <f>IF(G58&gt;0,I58/G58,0)</f>
        <v>0</v>
      </c>
      <c r="O58" s="23">
        <f>IF(H58&gt;0,I58/H58,0)</f>
        <v>0</v>
      </c>
      <c r="P58" s="24">
        <f>IF(J58=0,0,L58/J58)</f>
        <v>0</v>
      </c>
      <c r="Q58" s="24">
        <f>IF(L58=0,0,L58/K58)</f>
        <v>0</v>
      </c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9" t="s">
        <v>125</v>
      </c>
      <c r="B59" s="19" t="s">
        <v>126</v>
      </c>
      <c r="C59" s="19" t="s">
        <v>120</v>
      </c>
      <c r="D59" s="19" t="s">
        <v>24</v>
      </c>
      <c r="E59" s="19" t="s">
        <v>127</v>
      </c>
      <c r="F59" s="19" t="s">
        <v>128</v>
      </c>
      <c r="G59" s="20">
        <v>52000</v>
      </c>
      <c r="H59" s="20">
        <v>52000</v>
      </c>
      <c r="I59" s="20">
        <v>51840.4</v>
      </c>
      <c r="J59" s="21"/>
      <c r="K59" s="21"/>
      <c r="L59" s="21"/>
      <c r="M59" s="22" t="s">
        <v>27</v>
      </c>
      <c r="N59" s="23">
        <f>IF(G59&gt;0,I59/G59,0)</f>
        <v>0.99693076923076929</v>
      </c>
      <c r="O59" s="23">
        <f>IF(H59&gt;0,I59/H59,0)</f>
        <v>0.99693076923076929</v>
      </c>
      <c r="P59" s="24">
        <f>IF(J59=0,0,L59/J59)</f>
        <v>0</v>
      </c>
      <c r="Q59" s="24">
        <f>IF(L59=0,0,L59/K59)</f>
        <v>0</v>
      </c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9" t="s">
        <v>94</v>
      </c>
      <c r="B60" s="19" t="s">
        <v>95</v>
      </c>
      <c r="C60" s="19" t="s">
        <v>120</v>
      </c>
      <c r="D60" s="19" t="s">
        <v>24</v>
      </c>
      <c r="E60" s="19" t="s">
        <v>97</v>
      </c>
      <c r="F60" s="19" t="s">
        <v>98</v>
      </c>
      <c r="G60" s="20">
        <v>104000</v>
      </c>
      <c r="H60" s="20">
        <v>0</v>
      </c>
      <c r="I60" s="20">
        <v>0</v>
      </c>
      <c r="J60" s="21"/>
      <c r="K60" s="21"/>
      <c r="L60" s="21"/>
      <c r="M60" s="22" t="s">
        <v>27</v>
      </c>
      <c r="N60" s="23">
        <f>IF(G60&gt;0,I60/G60,0)</f>
        <v>0</v>
      </c>
      <c r="O60" s="23">
        <f>IF(H60&gt;0,I60/H60,0)</f>
        <v>0</v>
      </c>
      <c r="P60" s="24">
        <f>IF(J60=0,0,L60/J60)</f>
        <v>0</v>
      </c>
      <c r="Q60" s="24">
        <f>IF(L60=0,0,L60/K60)</f>
        <v>0</v>
      </c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9" t="s">
        <v>129</v>
      </c>
      <c r="B61" s="19" t="s">
        <v>130</v>
      </c>
      <c r="C61" s="19" t="s">
        <v>120</v>
      </c>
      <c r="D61" s="19" t="s">
        <v>24</v>
      </c>
      <c r="E61" s="19" t="s">
        <v>131</v>
      </c>
      <c r="F61" s="19" t="s">
        <v>132</v>
      </c>
      <c r="G61" s="20">
        <v>15600</v>
      </c>
      <c r="H61" s="20">
        <v>15600</v>
      </c>
      <c r="I61" s="20">
        <v>0</v>
      </c>
      <c r="J61" s="21"/>
      <c r="K61" s="21"/>
      <c r="L61" s="21"/>
      <c r="M61" s="22" t="s">
        <v>27</v>
      </c>
      <c r="N61" s="23">
        <f>IF(G61&gt;0,I61/G61,0)</f>
        <v>0</v>
      </c>
      <c r="O61" s="23">
        <f>IF(H61&gt;0,I61/H61,0)</f>
        <v>0</v>
      </c>
      <c r="P61" s="24">
        <f>IF(J61=0,0,L61/J61)</f>
        <v>0</v>
      </c>
      <c r="Q61" s="24">
        <f>IF(L61=0,0,L61/K61)</f>
        <v>0</v>
      </c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9" t="s">
        <v>84</v>
      </c>
      <c r="B62" s="19" t="s">
        <v>85</v>
      </c>
      <c r="C62" s="19" t="s">
        <v>120</v>
      </c>
      <c r="D62" s="19" t="s">
        <v>24</v>
      </c>
      <c r="E62" s="19" t="s">
        <v>87</v>
      </c>
      <c r="F62" s="19" t="s">
        <v>88</v>
      </c>
      <c r="G62" s="20">
        <v>24960</v>
      </c>
      <c r="H62" s="20">
        <v>24960</v>
      </c>
      <c r="I62" s="20">
        <v>14025</v>
      </c>
      <c r="J62" s="21"/>
      <c r="K62" s="21"/>
      <c r="L62" s="21"/>
      <c r="M62" s="22" t="s">
        <v>27</v>
      </c>
      <c r="N62" s="23">
        <f>IF(G62&gt;0,I62/G62,0)</f>
        <v>0.56189903846153844</v>
      </c>
      <c r="O62" s="23">
        <f>IF(H62&gt;0,I62/H62,0)</f>
        <v>0.56189903846153844</v>
      </c>
      <c r="P62" s="24">
        <f>IF(J62=0,0,L62/J62)</f>
        <v>0</v>
      </c>
      <c r="Q62" s="24">
        <f>IF(L62=0,0,L62/K62)</f>
        <v>0</v>
      </c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9" t="s">
        <v>28</v>
      </c>
      <c r="B63" s="19" t="s">
        <v>29</v>
      </c>
      <c r="C63" s="19" t="s">
        <v>120</v>
      </c>
      <c r="D63" s="19" t="s">
        <v>24</v>
      </c>
      <c r="E63" s="19" t="s">
        <v>30</v>
      </c>
      <c r="F63" s="19" t="s">
        <v>31</v>
      </c>
      <c r="G63" s="20">
        <v>50000</v>
      </c>
      <c r="H63" s="20">
        <v>50000</v>
      </c>
      <c r="I63" s="20">
        <v>9450</v>
      </c>
      <c r="J63" s="21"/>
      <c r="K63" s="21"/>
      <c r="L63" s="21"/>
      <c r="M63" s="22" t="s">
        <v>27</v>
      </c>
      <c r="N63" s="23">
        <f>IF(G63&gt;0,I63/G63,0)</f>
        <v>0.189</v>
      </c>
      <c r="O63" s="23">
        <f>IF(H63&gt;0,I63/H63,0)</f>
        <v>0.189</v>
      </c>
      <c r="P63" s="24">
        <f>IF(J63=0,0,L63/J63)</f>
        <v>0</v>
      </c>
      <c r="Q63" s="24">
        <f>IF(L63=0,0,L63/K63)</f>
        <v>0</v>
      </c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9" t="s">
        <v>133</v>
      </c>
      <c r="B64" s="19" t="s">
        <v>134</v>
      </c>
      <c r="C64" s="19" t="s">
        <v>120</v>
      </c>
      <c r="D64" s="19" t="s">
        <v>24</v>
      </c>
      <c r="E64" s="19" t="s">
        <v>135</v>
      </c>
      <c r="F64" s="19" t="s">
        <v>136</v>
      </c>
      <c r="G64" s="20">
        <v>20800</v>
      </c>
      <c r="H64" s="20">
        <v>0</v>
      </c>
      <c r="I64" s="20">
        <v>0</v>
      </c>
      <c r="J64" s="21"/>
      <c r="K64" s="21"/>
      <c r="L64" s="21"/>
      <c r="M64" s="22" t="s">
        <v>27</v>
      </c>
      <c r="N64" s="23">
        <f>IF(G64&gt;0,I64/G64,0)</f>
        <v>0</v>
      </c>
      <c r="O64" s="23">
        <f>IF(H64&gt;0,I64/H64,0)</f>
        <v>0</v>
      </c>
      <c r="P64" s="24">
        <f>IF(J64=0,0,L64/J64)</f>
        <v>0</v>
      </c>
      <c r="Q64" s="24">
        <f>IF(L64=0,0,L64/K64)</f>
        <v>0</v>
      </c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9" t="s">
        <v>53</v>
      </c>
      <c r="B65" s="19" t="s">
        <v>54</v>
      </c>
      <c r="C65" s="19" t="s">
        <v>137</v>
      </c>
      <c r="D65" s="19" t="s">
        <v>24</v>
      </c>
      <c r="E65" s="19" t="s">
        <v>56</v>
      </c>
      <c r="F65" s="19" t="s">
        <v>57</v>
      </c>
      <c r="G65" s="20">
        <v>6240</v>
      </c>
      <c r="H65" s="20">
        <v>0</v>
      </c>
      <c r="I65" s="20">
        <v>0</v>
      </c>
      <c r="J65" s="21"/>
      <c r="K65" s="21"/>
      <c r="L65" s="21"/>
      <c r="M65" s="22" t="s">
        <v>27</v>
      </c>
      <c r="N65" s="23">
        <f>IF(G65&gt;0,I65/G65,0)</f>
        <v>0</v>
      </c>
      <c r="O65" s="23">
        <f>IF(H65&gt;0,I65/H65,0)</f>
        <v>0</v>
      </c>
      <c r="P65" s="24">
        <f>IF(J65=0,0,L65/J65)</f>
        <v>0</v>
      </c>
      <c r="Q65" s="24">
        <f>IF(L65=0,0,L65/K65)</f>
        <v>0</v>
      </c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9" t="s">
        <v>78</v>
      </c>
      <c r="B66" s="19" t="s">
        <v>79</v>
      </c>
      <c r="C66" s="19" t="s">
        <v>137</v>
      </c>
      <c r="D66" s="19" t="s">
        <v>24</v>
      </c>
      <c r="E66" s="19" t="s">
        <v>81</v>
      </c>
      <c r="F66" s="19" t="s">
        <v>82</v>
      </c>
      <c r="G66" s="20">
        <v>0</v>
      </c>
      <c r="H66" s="20">
        <v>26000</v>
      </c>
      <c r="I66" s="20">
        <v>9600</v>
      </c>
      <c r="J66" s="21"/>
      <c r="K66" s="21"/>
      <c r="L66" s="21"/>
      <c r="M66" s="22" t="s">
        <v>27</v>
      </c>
      <c r="N66" s="23">
        <f>IF(G66&gt;0,I66/G66,0)</f>
        <v>0</v>
      </c>
      <c r="O66" s="23">
        <f>IF(H66&gt;0,I66/H66,0)</f>
        <v>0.36923076923076925</v>
      </c>
      <c r="P66" s="24">
        <f>IF(J66=0,0,L66/J66)</f>
        <v>0</v>
      </c>
      <c r="Q66" s="24">
        <f>IF(L66=0,0,L66/K66)</f>
        <v>0</v>
      </c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9" t="s">
        <v>21</v>
      </c>
      <c r="B67" s="19" t="s">
        <v>22</v>
      </c>
      <c r="C67" s="19" t="s">
        <v>137</v>
      </c>
      <c r="D67" s="19" t="s">
        <v>24</v>
      </c>
      <c r="E67" s="19" t="s">
        <v>25</v>
      </c>
      <c r="F67" s="19" t="s">
        <v>26</v>
      </c>
      <c r="G67" s="20">
        <v>0</v>
      </c>
      <c r="H67" s="20">
        <v>50000</v>
      </c>
      <c r="I67" s="20">
        <v>0</v>
      </c>
      <c r="J67" s="21"/>
      <c r="K67" s="21"/>
      <c r="L67" s="21"/>
      <c r="M67" s="22" t="s">
        <v>27</v>
      </c>
      <c r="N67" s="23">
        <f>IF(G67&gt;0,I67/G67,0)</f>
        <v>0</v>
      </c>
      <c r="O67" s="23">
        <f>IF(H67&gt;0,I67/H67,0)</f>
        <v>0</v>
      </c>
      <c r="P67" s="24">
        <f>IF(J67=0,0,L67/J67)</f>
        <v>0</v>
      </c>
      <c r="Q67" s="24">
        <f>IF(L67=0,0,L67/K67)</f>
        <v>0</v>
      </c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9" t="s">
        <v>138</v>
      </c>
      <c r="B68" s="19" t="s">
        <v>139</v>
      </c>
      <c r="C68" s="19" t="s">
        <v>137</v>
      </c>
      <c r="D68" s="19" t="s">
        <v>24</v>
      </c>
      <c r="E68" s="19" t="s">
        <v>140</v>
      </c>
      <c r="F68" s="19" t="s">
        <v>141</v>
      </c>
      <c r="G68" s="20">
        <v>26000</v>
      </c>
      <c r="H68" s="20">
        <v>26000</v>
      </c>
      <c r="I68" s="20">
        <v>0</v>
      </c>
      <c r="J68" s="21"/>
      <c r="K68" s="21"/>
      <c r="L68" s="21"/>
      <c r="M68" s="22" t="s">
        <v>27</v>
      </c>
      <c r="N68" s="23">
        <f>IF(G68&gt;0,I68/G68,0)</f>
        <v>0</v>
      </c>
      <c r="O68" s="23">
        <f>IF(H68&gt;0,I68/H68,0)</f>
        <v>0</v>
      </c>
      <c r="P68" s="24">
        <f>IF(J68=0,0,L68/J68)</f>
        <v>0</v>
      </c>
      <c r="Q68" s="24">
        <f>IF(L68=0,0,L68/K68)</f>
        <v>0</v>
      </c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9" t="s">
        <v>142</v>
      </c>
      <c r="B69" s="19" t="s">
        <v>143</v>
      </c>
      <c r="C69" s="19" t="s">
        <v>144</v>
      </c>
      <c r="D69" s="19" t="s">
        <v>145</v>
      </c>
      <c r="E69" s="19" t="s">
        <v>25</v>
      </c>
      <c r="F69" s="19" t="s">
        <v>26</v>
      </c>
      <c r="G69" s="20">
        <v>0</v>
      </c>
      <c r="H69" s="20">
        <v>1734826.48</v>
      </c>
      <c r="I69" s="20">
        <v>0</v>
      </c>
      <c r="J69" s="21"/>
      <c r="K69" s="21"/>
      <c r="L69" s="21"/>
      <c r="M69" s="22" t="s">
        <v>27</v>
      </c>
      <c r="N69" s="23">
        <f>IF(G69&gt;0,I69/G69,0)</f>
        <v>0</v>
      </c>
      <c r="O69" s="23">
        <f>IF(H69&gt;0,I69/H69,0)</f>
        <v>0</v>
      </c>
      <c r="P69" s="24">
        <f>IF(J69=0,0,L69/J69)</f>
        <v>0</v>
      </c>
      <c r="Q69" s="24">
        <f>IF(L69=0,0,L69/K69)</f>
        <v>0</v>
      </c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9" t="s">
        <v>146</v>
      </c>
      <c r="B70" s="19" t="s">
        <v>147</v>
      </c>
      <c r="C70" s="19" t="s">
        <v>144</v>
      </c>
      <c r="D70" s="19" t="s">
        <v>145</v>
      </c>
      <c r="E70" s="19" t="s">
        <v>25</v>
      </c>
      <c r="F70" s="19" t="s">
        <v>26</v>
      </c>
      <c r="G70" s="20">
        <v>0</v>
      </c>
      <c r="H70" s="20">
        <v>1884927.03</v>
      </c>
      <c r="I70" s="20">
        <v>0</v>
      </c>
      <c r="J70" s="21"/>
      <c r="K70" s="21"/>
      <c r="L70" s="21"/>
      <c r="M70" s="22" t="s">
        <v>27</v>
      </c>
      <c r="N70" s="23">
        <f>IF(G70&gt;0,I70/G70,0)</f>
        <v>0</v>
      </c>
      <c r="O70" s="23">
        <f>IF(H70&gt;0,I70/H70,0)</f>
        <v>0</v>
      </c>
      <c r="P70" s="24">
        <f>IF(J70=0,0,L70/J70)</f>
        <v>0</v>
      </c>
      <c r="Q70" s="24">
        <f>IF(L70=0,0,L70/K70)</f>
        <v>0</v>
      </c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9" t="s">
        <v>148</v>
      </c>
      <c r="B71" s="19" t="s">
        <v>149</v>
      </c>
      <c r="C71" s="19" t="s">
        <v>144</v>
      </c>
      <c r="D71" s="19" t="s">
        <v>145</v>
      </c>
      <c r="E71" s="19" t="s">
        <v>25</v>
      </c>
      <c r="F71" s="19" t="s">
        <v>26</v>
      </c>
      <c r="G71" s="20">
        <v>0</v>
      </c>
      <c r="H71" s="20">
        <v>3907336.49</v>
      </c>
      <c r="I71" s="20">
        <v>0</v>
      </c>
      <c r="J71" s="21"/>
      <c r="K71" s="21"/>
      <c r="L71" s="21"/>
      <c r="M71" s="22" t="s">
        <v>27</v>
      </c>
      <c r="N71" s="23">
        <f>IF(G71&gt;0,I71/G71,0)</f>
        <v>0</v>
      </c>
      <c r="O71" s="23">
        <f>IF(H71&gt;0,I71/H71,0)</f>
        <v>0</v>
      </c>
      <c r="P71" s="24">
        <f>IF(J71=0,0,L71/J71)</f>
        <v>0</v>
      </c>
      <c r="Q71" s="24">
        <f>IF(L71=0,0,L71/K71)</f>
        <v>0</v>
      </c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9" t="s">
        <v>150</v>
      </c>
      <c r="B72" s="19" t="s">
        <v>151</v>
      </c>
      <c r="C72" s="19" t="s">
        <v>152</v>
      </c>
      <c r="D72" s="19" t="s">
        <v>145</v>
      </c>
      <c r="E72" s="19" t="s">
        <v>25</v>
      </c>
      <c r="F72" s="19" t="s">
        <v>26</v>
      </c>
      <c r="G72" s="20">
        <v>0</v>
      </c>
      <c r="H72" s="20">
        <v>499964.51</v>
      </c>
      <c r="I72" s="20">
        <v>499964.51</v>
      </c>
      <c r="J72" s="21"/>
      <c r="K72" s="21"/>
      <c r="L72" s="21"/>
      <c r="M72" s="22" t="s">
        <v>27</v>
      </c>
      <c r="N72" s="23">
        <f>IF(G72&gt;0,I72/G72,0)</f>
        <v>0</v>
      </c>
      <c r="O72" s="23">
        <f>IF(H72&gt;0,I72/H72,0)</f>
        <v>1</v>
      </c>
      <c r="P72" s="24">
        <f>IF(J72=0,0,L72/J72)</f>
        <v>0</v>
      </c>
      <c r="Q72" s="24">
        <f>IF(L72=0,0,L72/K72)</f>
        <v>0</v>
      </c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9" t="s">
        <v>153</v>
      </c>
      <c r="B73" s="19" t="s">
        <v>154</v>
      </c>
      <c r="C73" s="19" t="s">
        <v>152</v>
      </c>
      <c r="D73" s="19" t="s">
        <v>145</v>
      </c>
      <c r="E73" s="19" t="s">
        <v>25</v>
      </c>
      <c r="F73" s="19" t="s">
        <v>26</v>
      </c>
      <c r="G73" s="20">
        <v>0</v>
      </c>
      <c r="H73" s="20">
        <v>617311.13</v>
      </c>
      <c r="I73" s="20">
        <v>617311.13</v>
      </c>
      <c r="J73" s="21"/>
      <c r="K73" s="21"/>
      <c r="L73" s="21"/>
      <c r="M73" s="22" t="s">
        <v>27</v>
      </c>
      <c r="N73" s="23">
        <f>IF(G73&gt;0,I73/G73,0)</f>
        <v>0</v>
      </c>
      <c r="O73" s="23">
        <f>IF(H73&gt;0,I73/H73,0)</f>
        <v>1</v>
      </c>
      <c r="P73" s="24">
        <f>IF(J73=0,0,L73/J73)</f>
        <v>0</v>
      </c>
      <c r="Q73" s="24">
        <f>IF(L73=0,0,L73/K73)</f>
        <v>0</v>
      </c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9" t="s">
        <v>155</v>
      </c>
      <c r="B74" s="19" t="s">
        <v>156</v>
      </c>
      <c r="C74" s="19" t="s">
        <v>152</v>
      </c>
      <c r="D74" s="19" t="s">
        <v>145</v>
      </c>
      <c r="E74" s="19" t="s">
        <v>25</v>
      </c>
      <c r="F74" s="19" t="s">
        <v>26</v>
      </c>
      <c r="G74" s="20">
        <v>0</v>
      </c>
      <c r="H74" s="20">
        <v>0</v>
      </c>
      <c r="I74" s="20">
        <v>0</v>
      </c>
      <c r="J74" s="21"/>
      <c r="K74" s="21"/>
      <c r="L74" s="21"/>
      <c r="M74" s="22" t="s">
        <v>27</v>
      </c>
      <c r="N74" s="23">
        <f>IF(G74&gt;0,I74/G74,0)</f>
        <v>0</v>
      </c>
      <c r="O74" s="23">
        <f>IF(H74&gt;0,I74/H74,0)</f>
        <v>0</v>
      </c>
      <c r="P74" s="24">
        <f>IF(J74=0,0,L74/J74)</f>
        <v>0</v>
      </c>
      <c r="Q74" s="24">
        <f>IF(L74=0,0,L74/K74)</f>
        <v>0</v>
      </c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9" t="s">
        <v>157</v>
      </c>
      <c r="B75" s="19" t="s">
        <v>158</v>
      </c>
      <c r="C75" s="19" t="s">
        <v>159</v>
      </c>
      <c r="D75" s="19" t="s">
        <v>145</v>
      </c>
      <c r="E75" s="19" t="s">
        <v>25</v>
      </c>
      <c r="F75" s="19" t="s">
        <v>26</v>
      </c>
      <c r="G75" s="20">
        <v>0</v>
      </c>
      <c r="H75" s="20">
        <v>5902050.1600000001</v>
      </c>
      <c r="I75" s="20">
        <v>4662532.58</v>
      </c>
      <c r="J75" s="21"/>
      <c r="K75" s="21"/>
      <c r="L75" s="21"/>
      <c r="M75" s="22" t="s">
        <v>27</v>
      </c>
      <c r="N75" s="23">
        <f>IF(G75&gt;0,I75/G75,0)</f>
        <v>0</v>
      </c>
      <c r="O75" s="23">
        <f>IF(H75&gt;0,I75/H75,0)</f>
        <v>0.78998525149776089</v>
      </c>
      <c r="P75" s="24">
        <f>IF(J75=0,0,L75/J75)</f>
        <v>0</v>
      </c>
      <c r="Q75" s="24">
        <f>IF(L75=0,0,L75/K75)</f>
        <v>0</v>
      </c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9" t="s">
        <v>160</v>
      </c>
      <c r="B76" s="19" t="s">
        <v>161</v>
      </c>
      <c r="C76" s="19" t="s">
        <v>159</v>
      </c>
      <c r="D76" s="19" t="s">
        <v>145</v>
      </c>
      <c r="E76" s="19" t="s">
        <v>25</v>
      </c>
      <c r="F76" s="19" t="s">
        <v>26</v>
      </c>
      <c r="G76" s="20">
        <v>0</v>
      </c>
      <c r="H76" s="20">
        <v>1255192.82</v>
      </c>
      <c r="I76" s="20">
        <v>0</v>
      </c>
      <c r="J76" s="21"/>
      <c r="K76" s="21"/>
      <c r="L76" s="21"/>
      <c r="M76" s="22" t="s">
        <v>27</v>
      </c>
      <c r="N76" s="23">
        <f>IF(G76&gt;0,I76/G76,0)</f>
        <v>0</v>
      </c>
      <c r="O76" s="23">
        <f>IF(H76&gt;0,I76/H76,0)</f>
        <v>0</v>
      </c>
      <c r="P76" s="24">
        <f>IF(J76=0,0,L76/J76)</f>
        <v>0</v>
      </c>
      <c r="Q76" s="24">
        <f>IF(L76=0,0,L76/K76)</f>
        <v>0</v>
      </c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9" t="s">
        <v>162</v>
      </c>
      <c r="B77" s="19" t="s">
        <v>163</v>
      </c>
      <c r="C77" s="19" t="s">
        <v>159</v>
      </c>
      <c r="D77" s="19" t="s">
        <v>145</v>
      </c>
      <c r="E77" s="19" t="s">
        <v>25</v>
      </c>
      <c r="F77" s="19" t="s">
        <v>26</v>
      </c>
      <c r="G77" s="20">
        <v>0</v>
      </c>
      <c r="H77" s="20">
        <v>7604864.2999999998</v>
      </c>
      <c r="I77" s="20">
        <v>0</v>
      </c>
      <c r="J77" s="21"/>
      <c r="K77" s="21"/>
      <c r="L77" s="21"/>
      <c r="M77" s="22" t="s">
        <v>27</v>
      </c>
      <c r="N77" s="23">
        <f>IF(G77&gt;0,I77/G77,0)</f>
        <v>0</v>
      </c>
      <c r="O77" s="23">
        <f>IF(H77&gt;0,I77/H77,0)</f>
        <v>0</v>
      </c>
      <c r="P77" s="24">
        <f>IF(J77=0,0,L77/J77)</f>
        <v>0</v>
      </c>
      <c r="Q77" s="24">
        <f>IF(L77=0,0,L77/K77)</f>
        <v>0</v>
      </c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9" t="s">
        <v>164</v>
      </c>
      <c r="B78" s="19" t="s">
        <v>165</v>
      </c>
      <c r="C78" s="19" t="s">
        <v>159</v>
      </c>
      <c r="D78" s="19" t="s">
        <v>145</v>
      </c>
      <c r="E78" s="19" t="s">
        <v>25</v>
      </c>
      <c r="F78" s="19" t="s">
        <v>26</v>
      </c>
      <c r="G78" s="20">
        <v>0</v>
      </c>
      <c r="H78" s="20">
        <v>2344488.7400000002</v>
      </c>
      <c r="I78" s="20">
        <v>0</v>
      </c>
      <c r="J78" s="21"/>
      <c r="K78" s="21"/>
      <c r="L78" s="21"/>
      <c r="M78" s="22" t="s">
        <v>27</v>
      </c>
      <c r="N78" s="23">
        <f>IF(G78&gt;0,I78/G78,0)</f>
        <v>0</v>
      </c>
      <c r="O78" s="23">
        <f>IF(H78&gt;0,I78/H78,0)</f>
        <v>0</v>
      </c>
      <c r="P78" s="24">
        <f>IF(J78=0,0,L78/J78)</f>
        <v>0</v>
      </c>
      <c r="Q78" s="24">
        <f>IF(L78=0,0,L78/K78)</f>
        <v>0</v>
      </c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9" t="s">
        <v>166</v>
      </c>
      <c r="B79" s="19" t="s">
        <v>167</v>
      </c>
      <c r="C79" s="19" t="s">
        <v>159</v>
      </c>
      <c r="D79" s="19" t="s">
        <v>145</v>
      </c>
      <c r="E79" s="19" t="s">
        <v>25</v>
      </c>
      <c r="F79" s="19" t="s">
        <v>26</v>
      </c>
      <c r="G79" s="20">
        <v>0</v>
      </c>
      <c r="H79" s="20">
        <v>1653929.97</v>
      </c>
      <c r="I79" s="20">
        <v>553539.73</v>
      </c>
      <c r="J79" s="21"/>
      <c r="K79" s="21"/>
      <c r="L79" s="21"/>
      <c r="M79" s="22" t="s">
        <v>27</v>
      </c>
      <c r="N79" s="23">
        <f>IF(G79&gt;0,I79/G79,0)</f>
        <v>0</v>
      </c>
      <c r="O79" s="23">
        <f>IF(H79&gt;0,I79/H79,0)</f>
        <v>0.33468147989361363</v>
      </c>
      <c r="P79" s="24">
        <f>IF(J79=0,0,L79/J79)</f>
        <v>0</v>
      </c>
      <c r="Q79" s="24">
        <f>IF(L79=0,0,L79/K79)</f>
        <v>0</v>
      </c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9" t="s">
        <v>168</v>
      </c>
      <c r="B80" s="19" t="s">
        <v>169</v>
      </c>
      <c r="C80" s="19" t="s">
        <v>159</v>
      </c>
      <c r="D80" s="19" t="s">
        <v>145</v>
      </c>
      <c r="E80" s="19" t="s">
        <v>25</v>
      </c>
      <c r="F80" s="19" t="s">
        <v>26</v>
      </c>
      <c r="G80" s="20">
        <v>0</v>
      </c>
      <c r="H80" s="20">
        <v>903114.27</v>
      </c>
      <c r="I80" s="20">
        <v>57043.65</v>
      </c>
      <c r="J80" s="21"/>
      <c r="K80" s="21"/>
      <c r="L80" s="21"/>
      <c r="M80" s="22" t="s">
        <v>27</v>
      </c>
      <c r="N80" s="23">
        <f>IF(G80&gt;0,I80/G80,0)</f>
        <v>0</v>
      </c>
      <c r="O80" s="23">
        <f>IF(H80&gt;0,I80/H80,0)</f>
        <v>6.316326947197945E-2</v>
      </c>
      <c r="P80" s="24">
        <f>IF(J80=0,0,L80/J80)</f>
        <v>0</v>
      </c>
      <c r="Q80" s="24">
        <f>IF(L80=0,0,L80/K80)</f>
        <v>0</v>
      </c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9" t="s">
        <v>170</v>
      </c>
      <c r="B81" s="19" t="s">
        <v>171</v>
      </c>
      <c r="C81" s="19" t="s">
        <v>159</v>
      </c>
      <c r="D81" s="19" t="s">
        <v>145</v>
      </c>
      <c r="E81" s="19" t="s">
        <v>25</v>
      </c>
      <c r="F81" s="19" t="s">
        <v>26</v>
      </c>
      <c r="G81" s="20">
        <v>0</v>
      </c>
      <c r="H81" s="20">
        <v>1074009.56</v>
      </c>
      <c r="I81" s="20">
        <v>0</v>
      </c>
      <c r="J81" s="21"/>
      <c r="K81" s="21"/>
      <c r="L81" s="21"/>
      <c r="M81" s="22" t="s">
        <v>27</v>
      </c>
      <c r="N81" s="23">
        <f>IF(G81&gt;0,I81/G81,0)</f>
        <v>0</v>
      </c>
      <c r="O81" s="23">
        <f>IF(H81&gt;0,I81/H81,0)</f>
        <v>0</v>
      </c>
      <c r="P81" s="24">
        <f>IF(J81=0,0,L81/J81)</f>
        <v>0</v>
      </c>
      <c r="Q81" s="24">
        <f>IF(L81=0,0,L81/K81)</f>
        <v>0</v>
      </c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9" t="s">
        <v>172</v>
      </c>
      <c r="B82" s="19" t="s">
        <v>173</v>
      </c>
      <c r="C82" s="19" t="s">
        <v>159</v>
      </c>
      <c r="D82" s="19" t="s">
        <v>145</v>
      </c>
      <c r="E82" s="19" t="s">
        <v>25</v>
      </c>
      <c r="F82" s="19" t="s">
        <v>26</v>
      </c>
      <c r="G82" s="20">
        <v>0</v>
      </c>
      <c r="H82" s="20">
        <v>0</v>
      </c>
      <c r="I82" s="20">
        <v>0</v>
      </c>
      <c r="J82" s="21"/>
      <c r="K82" s="21"/>
      <c r="L82" s="21"/>
      <c r="M82" s="22" t="s">
        <v>27</v>
      </c>
      <c r="N82" s="23">
        <f>IF(G82&gt;0,I82/G82,0)</f>
        <v>0</v>
      </c>
      <c r="O82" s="23">
        <f>IF(H82&gt;0,I82/H82,0)</f>
        <v>0</v>
      </c>
      <c r="P82" s="24">
        <f>IF(J82=0,0,L82/J82)</f>
        <v>0</v>
      </c>
      <c r="Q82" s="24">
        <f>IF(L82=0,0,L82/K82)</f>
        <v>0</v>
      </c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9" t="s">
        <v>174</v>
      </c>
      <c r="B83" s="19" t="s">
        <v>175</v>
      </c>
      <c r="C83" s="19" t="s">
        <v>159</v>
      </c>
      <c r="D83" s="19" t="s">
        <v>145</v>
      </c>
      <c r="E83" s="19" t="s">
        <v>25</v>
      </c>
      <c r="F83" s="19" t="s">
        <v>26</v>
      </c>
      <c r="G83" s="20">
        <v>0</v>
      </c>
      <c r="H83" s="20">
        <v>0</v>
      </c>
      <c r="I83" s="20">
        <v>0</v>
      </c>
      <c r="J83" s="21"/>
      <c r="K83" s="21"/>
      <c r="L83" s="21"/>
      <c r="M83" s="22" t="s">
        <v>27</v>
      </c>
      <c r="N83" s="23">
        <f>IF(G83&gt;0,I83/G83,0)</f>
        <v>0</v>
      </c>
      <c r="O83" s="23">
        <f>IF(H83&gt;0,I83/H83,0)</f>
        <v>0</v>
      </c>
      <c r="P83" s="24">
        <f>IF(J83=0,0,L83/J83)</f>
        <v>0</v>
      </c>
      <c r="Q83" s="24">
        <f>IF(L83=0,0,L83/K83)</f>
        <v>0</v>
      </c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9" t="s">
        <v>176</v>
      </c>
      <c r="B84" s="19" t="s">
        <v>177</v>
      </c>
      <c r="C84" s="19" t="s">
        <v>159</v>
      </c>
      <c r="D84" s="19" t="s">
        <v>145</v>
      </c>
      <c r="E84" s="19" t="s">
        <v>25</v>
      </c>
      <c r="F84" s="19" t="s">
        <v>26</v>
      </c>
      <c r="G84" s="20">
        <v>0</v>
      </c>
      <c r="H84" s="20">
        <v>0</v>
      </c>
      <c r="I84" s="20">
        <v>0</v>
      </c>
      <c r="J84" s="21"/>
      <c r="K84" s="21"/>
      <c r="L84" s="21"/>
      <c r="M84" s="22" t="s">
        <v>27</v>
      </c>
      <c r="N84" s="23">
        <f>IF(G84&gt;0,I84/G84,0)</f>
        <v>0</v>
      </c>
      <c r="O84" s="23">
        <f>IF(H84&gt;0,I84/H84,0)</f>
        <v>0</v>
      </c>
      <c r="P84" s="24">
        <f>IF(J84=0,0,L84/J84)</f>
        <v>0</v>
      </c>
      <c r="Q84" s="24">
        <f>IF(L84=0,0,L84/K84)</f>
        <v>0</v>
      </c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9" t="s">
        <v>178</v>
      </c>
      <c r="B85" s="19" t="s">
        <v>179</v>
      </c>
      <c r="C85" s="19" t="s">
        <v>159</v>
      </c>
      <c r="D85" s="19" t="s">
        <v>145</v>
      </c>
      <c r="E85" s="19" t="s">
        <v>25</v>
      </c>
      <c r="F85" s="19" t="s">
        <v>26</v>
      </c>
      <c r="G85" s="20">
        <v>0</v>
      </c>
      <c r="H85" s="20">
        <v>1645968.82</v>
      </c>
      <c r="I85" s="20">
        <v>0</v>
      </c>
      <c r="J85" s="21"/>
      <c r="K85" s="21"/>
      <c r="L85" s="21"/>
      <c r="M85" s="22" t="s">
        <v>27</v>
      </c>
      <c r="N85" s="23">
        <f>IF(G85&gt;0,I85/G85,0)</f>
        <v>0</v>
      </c>
      <c r="O85" s="23">
        <f>IF(H85&gt;0,I85/H85,0)</f>
        <v>0</v>
      </c>
      <c r="P85" s="24">
        <f>IF(J85=0,0,L85/J85)</f>
        <v>0</v>
      </c>
      <c r="Q85" s="24">
        <f>IF(L85=0,0,L85/K85)</f>
        <v>0</v>
      </c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9" t="s">
        <v>180</v>
      </c>
      <c r="B86" s="19" t="s">
        <v>181</v>
      </c>
      <c r="C86" s="19" t="s">
        <v>182</v>
      </c>
      <c r="D86" s="19" t="s">
        <v>145</v>
      </c>
      <c r="E86" s="19" t="s">
        <v>25</v>
      </c>
      <c r="F86" s="19" t="s">
        <v>26</v>
      </c>
      <c r="G86" s="20">
        <v>92560000</v>
      </c>
      <c r="H86" s="20">
        <v>520000</v>
      </c>
      <c r="I86" s="20">
        <v>0</v>
      </c>
      <c r="J86" s="21"/>
      <c r="K86" s="21"/>
      <c r="L86" s="21"/>
      <c r="M86" s="22" t="s">
        <v>27</v>
      </c>
      <c r="N86" s="23">
        <f>IF(G86&gt;0,I86/G86,0)</f>
        <v>0</v>
      </c>
      <c r="O86" s="23">
        <f>IF(H86&gt;0,I86/H86,0)</f>
        <v>0</v>
      </c>
      <c r="P86" s="24">
        <f>IF(J86=0,0,L86/J86)</f>
        <v>0</v>
      </c>
      <c r="Q86" s="24">
        <f>IF(L86=0,0,L86/K86)</f>
        <v>0</v>
      </c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9" t="s">
        <v>183</v>
      </c>
      <c r="B87" s="19" t="s">
        <v>184</v>
      </c>
      <c r="C87" s="19" t="s">
        <v>182</v>
      </c>
      <c r="D87" s="19" t="s">
        <v>145</v>
      </c>
      <c r="E87" s="19" t="s">
        <v>25</v>
      </c>
      <c r="F87" s="19" t="s">
        <v>26</v>
      </c>
      <c r="G87" s="20">
        <v>1000000</v>
      </c>
      <c r="H87" s="20">
        <v>0</v>
      </c>
      <c r="I87" s="20">
        <v>0</v>
      </c>
      <c r="J87" s="21"/>
      <c r="K87" s="21"/>
      <c r="L87" s="21"/>
      <c r="M87" s="22" t="s">
        <v>27</v>
      </c>
      <c r="N87" s="23">
        <f>IF(G87&gt;0,I87/G87,0)</f>
        <v>0</v>
      </c>
      <c r="O87" s="23">
        <f>IF(H87&gt;0,I87/H87,0)</f>
        <v>0</v>
      </c>
      <c r="P87" s="24">
        <f>IF(J87=0,0,L87/J87)</f>
        <v>0</v>
      </c>
      <c r="Q87" s="24">
        <f>IF(L87=0,0,L87/K87)</f>
        <v>0</v>
      </c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9" t="s">
        <v>185</v>
      </c>
      <c r="B88" s="19" t="s">
        <v>186</v>
      </c>
      <c r="C88" s="19" t="s">
        <v>182</v>
      </c>
      <c r="D88" s="19" t="s">
        <v>145</v>
      </c>
      <c r="E88" s="19" t="s">
        <v>25</v>
      </c>
      <c r="F88" s="19" t="s">
        <v>26</v>
      </c>
      <c r="G88" s="20">
        <v>0</v>
      </c>
      <c r="H88" s="20">
        <v>11661977.869999999</v>
      </c>
      <c r="I88" s="20">
        <v>11653323.279999999</v>
      </c>
      <c r="J88" s="21"/>
      <c r="K88" s="21"/>
      <c r="L88" s="21"/>
      <c r="M88" s="22" t="s">
        <v>27</v>
      </c>
      <c r="N88" s="23">
        <f>IF(G88&gt;0,I88/G88,0)</f>
        <v>0</v>
      </c>
      <c r="O88" s="23">
        <f>IF(H88&gt;0,I88/H88,0)</f>
        <v>0.99925787974420155</v>
      </c>
      <c r="P88" s="24">
        <f>IF(J88=0,0,L88/J88)</f>
        <v>0</v>
      </c>
      <c r="Q88" s="24">
        <f>IF(L88=0,0,L88/K88)</f>
        <v>0</v>
      </c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9" t="s">
        <v>187</v>
      </c>
      <c r="B89" s="19" t="s">
        <v>188</v>
      </c>
      <c r="C89" s="19" t="s">
        <v>182</v>
      </c>
      <c r="D89" s="19" t="s">
        <v>145</v>
      </c>
      <c r="E89" s="19" t="s">
        <v>25</v>
      </c>
      <c r="F89" s="19" t="s">
        <v>26</v>
      </c>
      <c r="G89" s="20">
        <v>0</v>
      </c>
      <c r="H89" s="20">
        <v>116303.44</v>
      </c>
      <c r="I89" s="20">
        <v>16273.44</v>
      </c>
      <c r="J89" s="21"/>
      <c r="K89" s="21"/>
      <c r="L89" s="21"/>
      <c r="M89" s="22" t="s">
        <v>27</v>
      </c>
      <c r="N89" s="23">
        <f>IF(G89&gt;0,I89/G89,0)</f>
        <v>0</v>
      </c>
      <c r="O89" s="23">
        <f>IF(H89&gt;0,I89/H89,0)</f>
        <v>0.13992225853336754</v>
      </c>
      <c r="P89" s="24">
        <f>IF(J89=0,0,L89/J89)</f>
        <v>0</v>
      </c>
      <c r="Q89" s="24">
        <f>IF(L89=0,0,L89/K89)</f>
        <v>0</v>
      </c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9" t="s">
        <v>189</v>
      </c>
      <c r="B90" s="19" t="s">
        <v>190</v>
      </c>
      <c r="C90" s="19" t="s">
        <v>182</v>
      </c>
      <c r="D90" s="19" t="s">
        <v>145</v>
      </c>
      <c r="E90" s="19" t="s">
        <v>25</v>
      </c>
      <c r="F90" s="19" t="s">
        <v>26</v>
      </c>
      <c r="G90" s="20">
        <v>0</v>
      </c>
      <c r="H90" s="20">
        <v>313020.07</v>
      </c>
      <c r="I90" s="20">
        <v>11890.77</v>
      </c>
      <c r="J90" s="21"/>
      <c r="K90" s="21"/>
      <c r="L90" s="21"/>
      <c r="M90" s="22" t="s">
        <v>27</v>
      </c>
      <c r="N90" s="23">
        <f>IF(G90&gt;0,I90/G90,0)</f>
        <v>0</v>
      </c>
      <c r="O90" s="23">
        <f>IF(H90&gt;0,I90/H90,0)</f>
        <v>3.7987244715650341E-2</v>
      </c>
      <c r="P90" s="24">
        <f>IF(J90=0,0,L90/J90)</f>
        <v>0</v>
      </c>
      <c r="Q90" s="24">
        <f>IF(L90=0,0,L90/K90)</f>
        <v>0</v>
      </c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9" t="s">
        <v>191</v>
      </c>
      <c r="B91" s="19" t="s">
        <v>192</v>
      </c>
      <c r="C91" s="19" t="s">
        <v>182</v>
      </c>
      <c r="D91" s="19" t="s">
        <v>145</v>
      </c>
      <c r="E91" s="19" t="s">
        <v>25</v>
      </c>
      <c r="F91" s="19" t="s">
        <v>26</v>
      </c>
      <c r="G91" s="20">
        <v>0</v>
      </c>
      <c r="H91" s="20">
        <v>5867680.5300000003</v>
      </c>
      <c r="I91" s="20">
        <v>5853055.5199999996</v>
      </c>
      <c r="J91" s="21"/>
      <c r="K91" s="21"/>
      <c r="L91" s="21"/>
      <c r="M91" s="22" t="s">
        <v>27</v>
      </c>
      <c r="N91" s="23">
        <f>IF(G91&gt;0,I91/G91,0)</f>
        <v>0</v>
      </c>
      <c r="O91" s="23">
        <f>IF(H91&gt;0,I91/H91,0)</f>
        <v>0.9975075313106726</v>
      </c>
      <c r="P91" s="24">
        <f>IF(J91=0,0,L91/J91)</f>
        <v>0</v>
      </c>
      <c r="Q91" s="24">
        <f>IF(L91=0,0,L91/K91)</f>
        <v>0</v>
      </c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9" t="s">
        <v>193</v>
      </c>
      <c r="B92" s="19" t="s">
        <v>194</v>
      </c>
      <c r="C92" s="19" t="s">
        <v>182</v>
      </c>
      <c r="D92" s="19" t="s">
        <v>145</v>
      </c>
      <c r="E92" s="19" t="s">
        <v>25</v>
      </c>
      <c r="F92" s="19" t="s">
        <v>26</v>
      </c>
      <c r="G92" s="20">
        <v>0</v>
      </c>
      <c r="H92" s="20">
        <v>163102.82</v>
      </c>
      <c r="I92" s="20">
        <v>163102.82</v>
      </c>
      <c r="J92" s="21"/>
      <c r="K92" s="21"/>
      <c r="L92" s="21"/>
      <c r="M92" s="22" t="s">
        <v>27</v>
      </c>
      <c r="N92" s="23">
        <f>IF(G92&gt;0,I92/G92,0)</f>
        <v>0</v>
      </c>
      <c r="O92" s="23">
        <f>IF(H92&gt;0,I92/H92,0)</f>
        <v>1</v>
      </c>
      <c r="P92" s="24">
        <f>IF(J92=0,0,L92/J92)</f>
        <v>0</v>
      </c>
      <c r="Q92" s="24">
        <f>IF(L92=0,0,L92/K92)</f>
        <v>0</v>
      </c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9" t="s">
        <v>195</v>
      </c>
      <c r="B93" s="19" t="s">
        <v>196</v>
      </c>
      <c r="C93" s="19" t="s">
        <v>182</v>
      </c>
      <c r="D93" s="19" t="s">
        <v>145</v>
      </c>
      <c r="E93" s="19" t="s">
        <v>25</v>
      </c>
      <c r="F93" s="19" t="s">
        <v>26</v>
      </c>
      <c r="G93" s="20">
        <v>0</v>
      </c>
      <c r="H93" s="20">
        <v>2096780.79</v>
      </c>
      <c r="I93" s="20">
        <v>1451257.19</v>
      </c>
      <c r="J93" s="21"/>
      <c r="K93" s="21"/>
      <c r="L93" s="21"/>
      <c r="M93" s="22" t="s">
        <v>27</v>
      </c>
      <c r="N93" s="23">
        <f>IF(G93&gt;0,I93/G93,0)</f>
        <v>0</v>
      </c>
      <c r="O93" s="23">
        <f>IF(H93&gt;0,I93/H93,0)</f>
        <v>0.69213586700210084</v>
      </c>
      <c r="P93" s="24">
        <f>IF(J93=0,0,L93/J93)</f>
        <v>0</v>
      </c>
      <c r="Q93" s="24">
        <f>IF(L93=0,0,L93/K93)</f>
        <v>0</v>
      </c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9" t="s">
        <v>197</v>
      </c>
      <c r="B94" s="19" t="s">
        <v>198</v>
      </c>
      <c r="C94" s="19" t="s">
        <v>182</v>
      </c>
      <c r="D94" s="19" t="s">
        <v>145</v>
      </c>
      <c r="E94" s="19" t="s">
        <v>25</v>
      </c>
      <c r="F94" s="19" t="s">
        <v>26</v>
      </c>
      <c r="G94" s="20">
        <v>0</v>
      </c>
      <c r="H94" s="20">
        <v>1697329.33</v>
      </c>
      <c r="I94" s="20">
        <v>1697329.33</v>
      </c>
      <c r="J94" s="21"/>
      <c r="K94" s="21"/>
      <c r="L94" s="21"/>
      <c r="M94" s="22" t="s">
        <v>27</v>
      </c>
      <c r="N94" s="23">
        <f>IF(G94&gt;0,I94/G94,0)</f>
        <v>0</v>
      </c>
      <c r="O94" s="23">
        <f>IF(H94&gt;0,I94/H94,0)</f>
        <v>1</v>
      </c>
      <c r="P94" s="24">
        <f>IF(J94=0,0,L94/J94)</f>
        <v>0</v>
      </c>
      <c r="Q94" s="24">
        <f>IF(L94=0,0,L94/K94)</f>
        <v>0</v>
      </c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9" t="s">
        <v>199</v>
      </c>
      <c r="B95" s="19" t="s">
        <v>200</v>
      </c>
      <c r="C95" s="19" t="s">
        <v>182</v>
      </c>
      <c r="D95" s="19" t="s">
        <v>145</v>
      </c>
      <c r="E95" s="19" t="s">
        <v>25</v>
      </c>
      <c r="F95" s="19" t="s">
        <v>26</v>
      </c>
      <c r="G95" s="20">
        <v>0</v>
      </c>
      <c r="H95" s="20">
        <v>2927637.02</v>
      </c>
      <c r="I95" s="20">
        <v>2099678.3199999998</v>
      </c>
      <c r="J95" s="21"/>
      <c r="K95" s="21"/>
      <c r="L95" s="21"/>
      <c r="M95" s="22" t="s">
        <v>27</v>
      </c>
      <c r="N95" s="23">
        <f>IF(G95&gt;0,I95/G95,0)</f>
        <v>0</v>
      </c>
      <c r="O95" s="23">
        <f>IF(H95&gt;0,I95/H95,0)</f>
        <v>0.71719216065931557</v>
      </c>
      <c r="P95" s="24">
        <f>IF(J95=0,0,L95/J95)</f>
        <v>0</v>
      </c>
      <c r="Q95" s="24">
        <f>IF(L95=0,0,L95/K95)</f>
        <v>0</v>
      </c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9" t="s">
        <v>201</v>
      </c>
      <c r="B96" s="19" t="s">
        <v>202</v>
      </c>
      <c r="C96" s="19" t="s">
        <v>182</v>
      </c>
      <c r="D96" s="19" t="s">
        <v>145</v>
      </c>
      <c r="E96" s="19" t="s">
        <v>25</v>
      </c>
      <c r="F96" s="19" t="s">
        <v>26</v>
      </c>
      <c r="G96" s="20">
        <v>0</v>
      </c>
      <c r="H96" s="20">
        <v>1431659.51</v>
      </c>
      <c r="I96" s="20">
        <v>742200.71</v>
      </c>
      <c r="J96" s="21"/>
      <c r="K96" s="21"/>
      <c r="L96" s="21"/>
      <c r="M96" s="22" t="s">
        <v>27</v>
      </c>
      <c r="N96" s="23">
        <f>IF(G96&gt;0,I96/G96,0)</f>
        <v>0</v>
      </c>
      <c r="O96" s="23">
        <f>IF(H96&gt;0,I96/H96,0)</f>
        <v>0.51841985109993083</v>
      </c>
      <c r="P96" s="24">
        <f>IF(J96=0,0,L96/J96)</f>
        <v>0</v>
      </c>
      <c r="Q96" s="24">
        <f>IF(L96=0,0,L96/K96)</f>
        <v>0</v>
      </c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9" t="s">
        <v>203</v>
      </c>
      <c r="B97" s="19" t="s">
        <v>204</v>
      </c>
      <c r="C97" s="19" t="s">
        <v>182</v>
      </c>
      <c r="D97" s="19" t="s">
        <v>145</v>
      </c>
      <c r="E97" s="19" t="s">
        <v>25</v>
      </c>
      <c r="F97" s="19" t="s">
        <v>26</v>
      </c>
      <c r="G97" s="20">
        <v>0</v>
      </c>
      <c r="H97" s="20">
        <v>47434</v>
      </c>
      <c r="I97" s="20">
        <v>47277.99</v>
      </c>
      <c r="J97" s="21"/>
      <c r="K97" s="21"/>
      <c r="L97" s="21"/>
      <c r="M97" s="22" t="s">
        <v>27</v>
      </c>
      <c r="N97" s="23">
        <f>IF(G97&gt;0,I97/G97,0)</f>
        <v>0</v>
      </c>
      <c r="O97" s="23">
        <f>IF(H97&gt;0,I97/H97,0)</f>
        <v>0.9967110089808997</v>
      </c>
      <c r="P97" s="24">
        <f>IF(J97=0,0,L97/J97)</f>
        <v>0</v>
      </c>
      <c r="Q97" s="24">
        <f>IF(L97=0,0,L97/K97)</f>
        <v>0</v>
      </c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9" t="s">
        <v>205</v>
      </c>
      <c r="B98" s="19" t="s">
        <v>206</v>
      </c>
      <c r="C98" s="19" t="s">
        <v>182</v>
      </c>
      <c r="D98" s="19" t="s">
        <v>145</v>
      </c>
      <c r="E98" s="19" t="s">
        <v>25</v>
      </c>
      <c r="F98" s="19" t="s">
        <v>26</v>
      </c>
      <c r="G98" s="20">
        <v>0</v>
      </c>
      <c r="H98" s="20">
        <v>1401577.23</v>
      </c>
      <c r="I98" s="20">
        <v>986788.82</v>
      </c>
      <c r="J98" s="21"/>
      <c r="K98" s="21"/>
      <c r="L98" s="21"/>
      <c r="M98" s="22" t="s">
        <v>27</v>
      </c>
      <c r="N98" s="23">
        <f>IF(G98&gt;0,I98/G98,0)</f>
        <v>0</v>
      </c>
      <c r="O98" s="23">
        <f>IF(H98&gt;0,I98/H98,0)</f>
        <v>0.70405597271296994</v>
      </c>
      <c r="P98" s="24">
        <f>IF(J98=0,0,L98/J98)</f>
        <v>0</v>
      </c>
      <c r="Q98" s="24">
        <f>IF(L98=0,0,L98/K98)</f>
        <v>0</v>
      </c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9" t="s">
        <v>207</v>
      </c>
      <c r="B99" s="19" t="s">
        <v>208</v>
      </c>
      <c r="C99" s="19" t="s">
        <v>182</v>
      </c>
      <c r="D99" s="19" t="s">
        <v>145</v>
      </c>
      <c r="E99" s="19" t="s">
        <v>25</v>
      </c>
      <c r="F99" s="19" t="s">
        <v>26</v>
      </c>
      <c r="G99" s="20">
        <v>0</v>
      </c>
      <c r="H99" s="20">
        <v>10111116.960000001</v>
      </c>
      <c r="I99" s="20">
        <v>9811116.9600000009</v>
      </c>
      <c r="J99" s="21"/>
      <c r="K99" s="21"/>
      <c r="L99" s="21"/>
      <c r="M99" s="22" t="s">
        <v>27</v>
      </c>
      <c r="N99" s="23">
        <f>IF(G99&gt;0,I99/G99,0)</f>
        <v>0</v>
      </c>
      <c r="O99" s="23">
        <f>IF(H99&gt;0,I99/H99,0)</f>
        <v>0.9703296874928049</v>
      </c>
      <c r="P99" s="24">
        <f>IF(J99=0,0,L99/J99)</f>
        <v>0</v>
      </c>
      <c r="Q99" s="24">
        <f>IF(L99=0,0,L99/K99)</f>
        <v>0</v>
      </c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9" t="s">
        <v>209</v>
      </c>
      <c r="B100" s="19" t="s">
        <v>210</v>
      </c>
      <c r="C100" s="19" t="s">
        <v>182</v>
      </c>
      <c r="D100" s="19" t="s">
        <v>145</v>
      </c>
      <c r="E100" s="19" t="s">
        <v>25</v>
      </c>
      <c r="F100" s="19" t="s">
        <v>26</v>
      </c>
      <c r="G100" s="20">
        <v>0</v>
      </c>
      <c r="H100" s="20">
        <v>1305757.04</v>
      </c>
      <c r="I100" s="20">
        <v>1305757.03</v>
      </c>
      <c r="J100" s="21"/>
      <c r="K100" s="21"/>
      <c r="L100" s="21"/>
      <c r="M100" s="22" t="s">
        <v>27</v>
      </c>
      <c r="N100" s="23">
        <f>IF(G100&gt;0,I100/G100,0)</f>
        <v>0</v>
      </c>
      <c r="O100" s="23">
        <f>IF(H100&gt;0,I100/H100,0)</f>
        <v>0.99999999234160741</v>
      </c>
      <c r="P100" s="24">
        <f>IF(J100=0,0,L100/J100)</f>
        <v>0</v>
      </c>
      <c r="Q100" s="24">
        <f>IF(L100=0,0,L100/K100)</f>
        <v>0</v>
      </c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9" t="s">
        <v>211</v>
      </c>
      <c r="B101" s="19" t="s">
        <v>212</v>
      </c>
      <c r="C101" s="19" t="s">
        <v>182</v>
      </c>
      <c r="D101" s="19" t="s">
        <v>145</v>
      </c>
      <c r="E101" s="19" t="s">
        <v>25</v>
      </c>
      <c r="F101" s="19" t="s">
        <v>26</v>
      </c>
      <c r="G101" s="20">
        <v>0</v>
      </c>
      <c r="H101" s="20">
        <v>850986.29</v>
      </c>
      <c r="I101" s="20">
        <v>850986.29</v>
      </c>
      <c r="J101" s="21"/>
      <c r="K101" s="21"/>
      <c r="L101" s="21"/>
      <c r="M101" s="22" t="s">
        <v>27</v>
      </c>
      <c r="N101" s="23">
        <f>IF(G101&gt;0,I101/G101,0)</f>
        <v>0</v>
      </c>
      <c r="O101" s="23">
        <f>IF(H101&gt;0,I101/H101,0)</f>
        <v>1</v>
      </c>
      <c r="P101" s="24">
        <f>IF(J101=0,0,L101/J101)</f>
        <v>0</v>
      </c>
      <c r="Q101" s="24">
        <f>IF(L101=0,0,L101/K101)</f>
        <v>0</v>
      </c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9" t="s">
        <v>213</v>
      </c>
      <c r="B102" s="19" t="s">
        <v>214</v>
      </c>
      <c r="C102" s="19" t="s">
        <v>182</v>
      </c>
      <c r="D102" s="19" t="s">
        <v>145</v>
      </c>
      <c r="E102" s="19" t="s">
        <v>25</v>
      </c>
      <c r="F102" s="19" t="s">
        <v>26</v>
      </c>
      <c r="G102" s="20">
        <v>0</v>
      </c>
      <c r="H102" s="20">
        <v>1265056.8600000001</v>
      </c>
      <c r="I102" s="20">
        <v>1265056.8600000001</v>
      </c>
      <c r="J102" s="21"/>
      <c r="K102" s="21"/>
      <c r="L102" s="21"/>
      <c r="M102" s="22" t="s">
        <v>27</v>
      </c>
      <c r="N102" s="23">
        <f>IF(G102&gt;0,I102/G102,0)</f>
        <v>0</v>
      </c>
      <c r="O102" s="23">
        <f>IF(H102&gt;0,I102/H102,0)</f>
        <v>1</v>
      </c>
      <c r="P102" s="24">
        <f>IF(J102=0,0,L102/J102)</f>
        <v>0</v>
      </c>
      <c r="Q102" s="24">
        <f>IF(L102=0,0,L102/K102)</f>
        <v>0</v>
      </c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9" t="s">
        <v>215</v>
      </c>
      <c r="B103" s="19" t="s">
        <v>216</v>
      </c>
      <c r="C103" s="19" t="s">
        <v>182</v>
      </c>
      <c r="D103" s="19" t="s">
        <v>145</v>
      </c>
      <c r="E103" s="19" t="s">
        <v>25</v>
      </c>
      <c r="F103" s="19" t="s">
        <v>26</v>
      </c>
      <c r="G103" s="20">
        <v>0</v>
      </c>
      <c r="H103" s="20">
        <v>6158618.4699999997</v>
      </c>
      <c r="I103" s="20">
        <v>6155423.5899999999</v>
      </c>
      <c r="J103" s="21"/>
      <c r="K103" s="21"/>
      <c r="L103" s="21"/>
      <c r="M103" s="22" t="s">
        <v>27</v>
      </c>
      <c r="N103" s="23">
        <f>IF(G103&gt;0,I103/G103,0)</f>
        <v>0</v>
      </c>
      <c r="O103" s="23">
        <f>IF(H103&gt;0,I103/H103,0)</f>
        <v>0.99948123430351099</v>
      </c>
      <c r="P103" s="24">
        <f>IF(J103=0,0,L103/J103)</f>
        <v>0</v>
      </c>
      <c r="Q103" s="24">
        <f>IF(L103=0,0,L103/K103)</f>
        <v>0</v>
      </c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9" t="s">
        <v>217</v>
      </c>
      <c r="B104" s="19" t="s">
        <v>218</v>
      </c>
      <c r="C104" s="19" t="s">
        <v>182</v>
      </c>
      <c r="D104" s="19" t="s">
        <v>145</v>
      </c>
      <c r="E104" s="19" t="s">
        <v>25</v>
      </c>
      <c r="F104" s="19" t="s">
        <v>26</v>
      </c>
      <c r="G104" s="20">
        <v>0</v>
      </c>
      <c r="H104" s="20">
        <v>10245.219999999999</v>
      </c>
      <c r="I104" s="20">
        <v>0</v>
      </c>
      <c r="J104" s="21"/>
      <c r="K104" s="21"/>
      <c r="L104" s="21"/>
      <c r="M104" s="22" t="s">
        <v>27</v>
      </c>
      <c r="N104" s="23">
        <f>IF(G104&gt;0,I104/G104,0)</f>
        <v>0</v>
      </c>
      <c r="O104" s="23">
        <f>IF(H104&gt;0,I104/H104,0)</f>
        <v>0</v>
      </c>
      <c r="P104" s="24">
        <f>IF(J104=0,0,L104/J104)</f>
        <v>0</v>
      </c>
      <c r="Q104" s="24">
        <f>IF(L104=0,0,L104/K104)</f>
        <v>0</v>
      </c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9" t="s">
        <v>219</v>
      </c>
      <c r="B105" s="19" t="s">
        <v>220</v>
      </c>
      <c r="C105" s="19" t="s">
        <v>182</v>
      </c>
      <c r="D105" s="19" t="s">
        <v>145</v>
      </c>
      <c r="E105" s="19" t="s">
        <v>25</v>
      </c>
      <c r="F105" s="19" t="s">
        <v>26</v>
      </c>
      <c r="G105" s="20">
        <v>0</v>
      </c>
      <c r="H105" s="20">
        <v>600000</v>
      </c>
      <c r="I105" s="20">
        <v>599999.1</v>
      </c>
      <c r="J105" s="21"/>
      <c r="K105" s="21"/>
      <c r="L105" s="21"/>
      <c r="M105" s="22" t="s">
        <v>27</v>
      </c>
      <c r="N105" s="23">
        <f>IF(G105&gt;0,I105/G105,0)</f>
        <v>0</v>
      </c>
      <c r="O105" s="23">
        <f>IF(H105&gt;0,I105/H105,0)</f>
        <v>0.99999850000000001</v>
      </c>
      <c r="P105" s="24">
        <f>IF(J105=0,0,L105/J105)</f>
        <v>0</v>
      </c>
      <c r="Q105" s="24">
        <f>IF(L105=0,0,L105/K105)</f>
        <v>0</v>
      </c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9" t="s">
        <v>221</v>
      </c>
      <c r="B106" s="19" t="s">
        <v>222</v>
      </c>
      <c r="C106" s="19" t="s">
        <v>182</v>
      </c>
      <c r="D106" s="19" t="s">
        <v>145</v>
      </c>
      <c r="E106" s="19" t="s">
        <v>25</v>
      </c>
      <c r="F106" s="19" t="s">
        <v>26</v>
      </c>
      <c r="G106" s="20">
        <v>0</v>
      </c>
      <c r="H106" s="20">
        <v>942551</v>
      </c>
      <c r="I106" s="20">
        <v>714785.7</v>
      </c>
      <c r="J106" s="21"/>
      <c r="K106" s="21"/>
      <c r="L106" s="21"/>
      <c r="M106" s="22" t="s">
        <v>27</v>
      </c>
      <c r="N106" s="23">
        <f>IF(G106&gt;0,I106/G106,0)</f>
        <v>0</v>
      </c>
      <c r="O106" s="23">
        <f>IF(H106&gt;0,I106/H106,0)</f>
        <v>0.75835228014187028</v>
      </c>
      <c r="P106" s="24">
        <f>IF(J106=0,0,L106/J106)</f>
        <v>0</v>
      </c>
      <c r="Q106" s="24">
        <f>IF(L106=0,0,L106/K106)</f>
        <v>0</v>
      </c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9" t="s">
        <v>223</v>
      </c>
      <c r="B107" s="19" t="s">
        <v>224</v>
      </c>
      <c r="C107" s="19" t="s">
        <v>182</v>
      </c>
      <c r="D107" s="19" t="s">
        <v>145</v>
      </c>
      <c r="E107" s="19" t="s">
        <v>25</v>
      </c>
      <c r="F107" s="19" t="s">
        <v>26</v>
      </c>
      <c r="G107" s="20">
        <v>0</v>
      </c>
      <c r="H107" s="20">
        <v>674470.22</v>
      </c>
      <c r="I107" s="20">
        <v>674470.21</v>
      </c>
      <c r="J107" s="21"/>
      <c r="K107" s="21"/>
      <c r="L107" s="21"/>
      <c r="M107" s="22" t="s">
        <v>27</v>
      </c>
      <c r="N107" s="23">
        <f>IF(G107&gt;0,I107/G107,0)</f>
        <v>0</v>
      </c>
      <c r="O107" s="23">
        <f>IF(H107&gt;0,I107/H107,0)</f>
        <v>0.99999998517354849</v>
      </c>
      <c r="P107" s="24">
        <f>IF(J107=0,0,L107/J107)</f>
        <v>0</v>
      </c>
      <c r="Q107" s="24">
        <f>IF(L107=0,0,L107/K107)</f>
        <v>0</v>
      </c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9" t="s">
        <v>225</v>
      </c>
      <c r="B108" s="19" t="s">
        <v>226</v>
      </c>
      <c r="C108" s="19" t="s">
        <v>182</v>
      </c>
      <c r="D108" s="19" t="s">
        <v>145</v>
      </c>
      <c r="E108" s="19" t="s">
        <v>25</v>
      </c>
      <c r="F108" s="19" t="s">
        <v>26</v>
      </c>
      <c r="G108" s="20">
        <v>0</v>
      </c>
      <c r="H108" s="20">
        <v>5200000</v>
      </c>
      <c r="I108" s="20">
        <v>5194760.26</v>
      </c>
      <c r="J108" s="21"/>
      <c r="K108" s="21"/>
      <c r="L108" s="21"/>
      <c r="M108" s="22" t="s">
        <v>27</v>
      </c>
      <c r="N108" s="23">
        <f>IF(G108&gt;0,I108/G108,0)</f>
        <v>0</v>
      </c>
      <c r="O108" s="23">
        <f>IF(H108&gt;0,I108/H108,0)</f>
        <v>0.99899235769230765</v>
      </c>
      <c r="P108" s="24">
        <f>IF(J108=0,0,L108/J108)</f>
        <v>0</v>
      </c>
      <c r="Q108" s="24">
        <f>IF(L108=0,0,L108/K108)</f>
        <v>0</v>
      </c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9" t="s">
        <v>227</v>
      </c>
      <c r="B109" s="19" t="s">
        <v>228</v>
      </c>
      <c r="C109" s="19" t="s">
        <v>182</v>
      </c>
      <c r="D109" s="19" t="s">
        <v>145</v>
      </c>
      <c r="E109" s="19" t="s">
        <v>25</v>
      </c>
      <c r="F109" s="19" t="s">
        <v>26</v>
      </c>
      <c r="G109" s="20">
        <v>0</v>
      </c>
      <c r="H109" s="20">
        <v>3637113.49</v>
      </c>
      <c r="I109" s="20">
        <v>3636746.59</v>
      </c>
      <c r="J109" s="21"/>
      <c r="K109" s="21"/>
      <c r="L109" s="21"/>
      <c r="M109" s="22" t="s">
        <v>27</v>
      </c>
      <c r="N109" s="23">
        <f>IF(G109&gt;0,I109/G109,0)</f>
        <v>0</v>
      </c>
      <c r="O109" s="23">
        <f>IF(H109&gt;0,I109/H109,0)</f>
        <v>0.99989912330175867</v>
      </c>
      <c r="P109" s="24">
        <f>IF(J109=0,0,L109/J109)</f>
        <v>0</v>
      </c>
      <c r="Q109" s="24">
        <f>IF(L109=0,0,L109/K109)</f>
        <v>0</v>
      </c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9" t="s">
        <v>229</v>
      </c>
      <c r="B110" s="19" t="s">
        <v>230</v>
      </c>
      <c r="C110" s="19" t="s">
        <v>182</v>
      </c>
      <c r="D110" s="19" t="s">
        <v>145</v>
      </c>
      <c r="E110" s="19" t="s">
        <v>25</v>
      </c>
      <c r="F110" s="19" t="s">
        <v>26</v>
      </c>
      <c r="G110" s="20">
        <v>0</v>
      </c>
      <c r="H110" s="20">
        <v>2800000</v>
      </c>
      <c r="I110" s="20">
        <v>2798045.49</v>
      </c>
      <c r="J110" s="21"/>
      <c r="K110" s="21"/>
      <c r="L110" s="21"/>
      <c r="M110" s="22" t="s">
        <v>27</v>
      </c>
      <c r="N110" s="23">
        <f>IF(G110&gt;0,I110/G110,0)</f>
        <v>0</v>
      </c>
      <c r="O110" s="23">
        <f>IF(H110&gt;0,I110/H110,0)</f>
        <v>0.99930196071428579</v>
      </c>
      <c r="P110" s="24">
        <f>IF(J110=0,0,L110/J110)</f>
        <v>0</v>
      </c>
      <c r="Q110" s="24">
        <f>IF(L110=0,0,L110/K110)</f>
        <v>0</v>
      </c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9" t="s">
        <v>231</v>
      </c>
      <c r="B111" s="19" t="s">
        <v>232</v>
      </c>
      <c r="C111" s="19" t="s">
        <v>182</v>
      </c>
      <c r="D111" s="19" t="s">
        <v>145</v>
      </c>
      <c r="E111" s="19" t="s">
        <v>25</v>
      </c>
      <c r="F111" s="19" t="s">
        <v>26</v>
      </c>
      <c r="G111" s="20">
        <v>0</v>
      </c>
      <c r="H111" s="20">
        <v>1000000</v>
      </c>
      <c r="I111" s="20">
        <v>986129.1</v>
      </c>
      <c r="J111" s="21"/>
      <c r="K111" s="21"/>
      <c r="L111" s="21"/>
      <c r="M111" s="22" t="s">
        <v>27</v>
      </c>
      <c r="N111" s="23">
        <f>IF(G111&gt;0,I111/G111,0)</f>
        <v>0</v>
      </c>
      <c r="O111" s="23">
        <f>IF(H111&gt;0,I111/H111,0)</f>
        <v>0.98612909999999998</v>
      </c>
      <c r="P111" s="24">
        <f>IF(J111=0,0,L111/J111)</f>
        <v>0</v>
      </c>
      <c r="Q111" s="24">
        <f>IF(L111=0,0,L111/K111)</f>
        <v>0</v>
      </c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9" t="s">
        <v>233</v>
      </c>
      <c r="B112" s="19" t="s">
        <v>234</v>
      </c>
      <c r="C112" s="19" t="s">
        <v>182</v>
      </c>
      <c r="D112" s="19" t="s">
        <v>145</v>
      </c>
      <c r="E112" s="19" t="s">
        <v>25</v>
      </c>
      <c r="F112" s="19" t="s">
        <v>26</v>
      </c>
      <c r="G112" s="20">
        <v>0</v>
      </c>
      <c r="H112" s="20">
        <v>1500000</v>
      </c>
      <c r="I112" s="20">
        <v>1500000</v>
      </c>
      <c r="J112" s="21"/>
      <c r="K112" s="21"/>
      <c r="L112" s="21"/>
      <c r="M112" s="22" t="s">
        <v>27</v>
      </c>
      <c r="N112" s="23">
        <f>IF(G112&gt;0,I112/G112,0)</f>
        <v>0</v>
      </c>
      <c r="O112" s="23">
        <f>IF(H112&gt;0,I112/H112,0)</f>
        <v>1</v>
      </c>
      <c r="P112" s="24">
        <f>IF(J112=0,0,L112/J112)</f>
        <v>0</v>
      </c>
      <c r="Q112" s="24">
        <f>IF(L112=0,0,L112/K112)</f>
        <v>0</v>
      </c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9" t="s">
        <v>235</v>
      </c>
      <c r="B113" s="19" t="s">
        <v>236</v>
      </c>
      <c r="C113" s="19" t="s">
        <v>182</v>
      </c>
      <c r="D113" s="19" t="s">
        <v>145</v>
      </c>
      <c r="E113" s="19" t="s">
        <v>25</v>
      </c>
      <c r="F113" s="19" t="s">
        <v>26</v>
      </c>
      <c r="G113" s="20">
        <v>0</v>
      </c>
      <c r="H113" s="20">
        <v>4755475.9400000004</v>
      </c>
      <c r="I113" s="20">
        <v>4755475.9400000004</v>
      </c>
      <c r="J113" s="21"/>
      <c r="K113" s="21"/>
      <c r="L113" s="21"/>
      <c r="M113" s="22" t="s">
        <v>27</v>
      </c>
      <c r="N113" s="23">
        <f>IF(G113&gt;0,I113/G113,0)</f>
        <v>0</v>
      </c>
      <c r="O113" s="23">
        <f>IF(H113&gt;0,I113/H113,0)</f>
        <v>1</v>
      </c>
      <c r="P113" s="24">
        <f>IF(J113=0,0,L113/J113)</f>
        <v>0</v>
      </c>
      <c r="Q113" s="24">
        <f>IF(L113=0,0,L113/K113)</f>
        <v>0</v>
      </c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9" t="s">
        <v>237</v>
      </c>
      <c r="B114" s="19" t="s">
        <v>238</v>
      </c>
      <c r="C114" s="19" t="s">
        <v>182</v>
      </c>
      <c r="D114" s="19" t="s">
        <v>145</v>
      </c>
      <c r="E114" s="19" t="s">
        <v>25</v>
      </c>
      <c r="F114" s="19" t="s">
        <v>26</v>
      </c>
      <c r="G114" s="20">
        <v>0</v>
      </c>
      <c r="H114" s="20">
        <v>180033.19</v>
      </c>
      <c r="I114" s="20">
        <v>174138.73</v>
      </c>
      <c r="J114" s="21"/>
      <c r="K114" s="21"/>
      <c r="L114" s="21"/>
      <c r="M114" s="22" t="s">
        <v>27</v>
      </c>
      <c r="N114" s="23">
        <f>IF(G114&gt;0,I114/G114,0)</f>
        <v>0</v>
      </c>
      <c r="O114" s="23">
        <f>IF(H114&gt;0,I114/H114,0)</f>
        <v>0.9672590370697759</v>
      </c>
      <c r="P114" s="24">
        <f>IF(J114=0,0,L114/J114)</f>
        <v>0</v>
      </c>
      <c r="Q114" s="24">
        <f>IF(L114=0,0,L114/K114)</f>
        <v>0</v>
      </c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9" t="s">
        <v>239</v>
      </c>
      <c r="B115" s="19" t="s">
        <v>240</v>
      </c>
      <c r="C115" s="19" t="s">
        <v>182</v>
      </c>
      <c r="D115" s="19" t="s">
        <v>145</v>
      </c>
      <c r="E115" s="19" t="s">
        <v>25</v>
      </c>
      <c r="F115" s="19" t="s">
        <v>26</v>
      </c>
      <c r="G115" s="20">
        <v>0</v>
      </c>
      <c r="H115" s="20">
        <v>500000</v>
      </c>
      <c r="I115" s="20">
        <v>496741.62</v>
      </c>
      <c r="J115" s="21"/>
      <c r="K115" s="21"/>
      <c r="L115" s="21"/>
      <c r="M115" s="22" t="s">
        <v>27</v>
      </c>
      <c r="N115" s="23">
        <f>IF(G115&gt;0,I115/G115,0)</f>
        <v>0</v>
      </c>
      <c r="O115" s="23">
        <f>IF(H115&gt;0,I115/H115,0)</f>
        <v>0.99348323999999999</v>
      </c>
      <c r="P115" s="24">
        <f>IF(J115=0,0,L115/J115)</f>
        <v>0</v>
      </c>
      <c r="Q115" s="24">
        <f>IF(L115=0,0,L115/K115)</f>
        <v>0</v>
      </c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9" t="s">
        <v>241</v>
      </c>
      <c r="B116" s="19" t="s">
        <v>242</v>
      </c>
      <c r="C116" s="19" t="s">
        <v>182</v>
      </c>
      <c r="D116" s="19" t="s">
        <v>145</v>
      </c>
      <c r="E116" s="19" t="s">
        <v>25</v>
      </c>
      <c r="F116" s="19" t="s">
        <v>26</v>
      </c>
      <c r="G116" s="20">
        <v>0</v>
      </c>
      <c r="H116" s="20">
        <v>2891491.03</v>
      </c>
      <c r="I116" s="20">
        <v>902539.6</v>
      </c>
      <c r="J116" s="21"/>
      <c r="K116" s="21"/>
      <c r="L116" s="21"/>
      <c r="M116" s="22" t="s">
        <v>27</v>
      </c>
      <c r="N116" s="23">
        <f>IF(G116&gt;0,I116/G116,0)</f>
        <v>0</v>
      </c>
      <c r="O116" s="23">
        <f>IF(H116&gt;0,I116/H116,0)</f>
        <v>0.31213639974528989</v>
      </c>
      <c r="P116" s="24">
        <f>IF(J116=0,0,L116/J116)</f>
        <v>0</v>
      </c>
      <c r="Q116" s="24">
        <f>IF(L116=0,0,L116/K116)</f>
        <v>0</v>
      </c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9" t="s">
        <v>243</v>
      </c>
      <c r="B117" s="19" t="s">
        <v>244</v>
      </c>
      <c r="C117" s="19" t="s">
        <v>182</v>
      </c>
      <c r="D117" s="19" t="s">
        <v>145</v>
      </c>
      <c r="E117" s="19" t="s">
        <v>25</v>
      </c>
      <c r="F117" s="19" t="s">
        <v>26</v>
      </c>
      <c r="G117" s="20">
        <v>0</v>
      </c>
      <c r="H117" s="20">
        <v>4477064.2300000004</v>
      </c>
      <c r="I117" s="20">
        <v>0</v>
      </c>
      <c r="J117" s="21"/>
      <c r="K117" s="21"/>
      <c r="L117" s="21"/>
      <c r="M117" s="22" t="s">
        <v>27</v>
      </c>
      <c r="N117" s="23">
        <f>IF(G117&gt;0,I117/G117,0)</f>
        <v>0</v>
      </c>
      <c r="O117" s="23">
        <f>IF(H117&gt;0,I117/H117,0)</f>
        <v>0</v>
      </c>
      <c r="P117" s="24">
        <f>IF(J117=0,0,L117/J117)</f>
        <v>0</v>
      </c>
      <c r="Q117" s="24">
        <f>IF(L117=0,0,L117/K117)</f>
        <v>0</v>
      </c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9" t="s">
        <v>245</v>
      </c>
      <c r="B118" s="19" t="s">
        <v>246</v>
      </c>
      <c r="C118" s="19" t="s">
        <v>182</v>
      </c>
      <c r="D118" s="19" t="s">
        <v>145</v>
      </c>
      <c r="E118" s="19" t="s">
        <v>25</v>
      </c>
      <c r="F118" s="19" t="s">
        <v>26</v>
      </c>
      <c r="G118" s="20">
        <v>0</v>
      </c>
      <c r="H118" s="20">
        <v>3158212.15</v>
      </c>
      <c r="I118" s="20">
        <v>389630.64</v>
      </c>
      <c r="J118" s="21"/>
      <c r="K118" s="21"/>
      <c r="L118" s="21"/>
      <c r="M118" s="22" t="s">
        <v>27</v>
      </c>
      <c r="N118" s="23">
        <f>IF(G118&gt;0,I118/G118,0)</f>
        <v>0</v>
      </c>
      <c r="O118" s="23">
        <f>IF(H118&gt;0,I118/H118,0)</f>
        <v>0.12337063550338125</v>
      </c>
      <c r="P118" s="24">
        <f>IF(J118=0,0,L118/J118)</f>
        <v>0</v>
      </c>
      <c r="Q118" s="24">
        <f>IF(L118=0,0,L118/K118)</f>
        <v>0</v>
      </c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9" t="s">
        <v>247</v>
      </c>
      <c r="B119" s="19" t="s">
        <v>248</v>
      </c>
      <c r="C119" s="19" t="s">
        <v>182</v>
      </c>
      <c r="D119" s="19" t="s">
        <v>145</v>
      </c>
      <c r="E119" s="19" t="s">
        <v>25</v>
      </c>
      <c r="F119" s="19" t="s">
        <v>26</v>
      </c>
      <c r="G119" s="20">
        <v>0</v>
      </c>
      <c r="H119" s="20">
        <v>6038511.9699999997</v>
      </c>
      <c r="I119" s="20">
        <v>0</v>
      </c>
      <c r="J119" s="21"/>
      <c r="K119" s="21"/>
      <c r="L119" s="21"/>
      <c r="M119" s="22" t="s">
        <v>27</v>
      </c>
      <c r="N119" s="23">
        <f>IF(G119&gt;0,I119/G119,0)</f>
        <v>0</v>
      </c>
      <c r="O119" s="23">
        <f>IF(H119&gt;0,I119/H119,0)</f>
        <v>0</v>
      </c>
      <c r="P119" s="24">
        <f>IF(J119=0,0,L119/J119)</f>
        <v>0</v>
      </c>
      <c r="Q119" s="24">
        <f>IF(L119=0,0,L119/K119)</f>
        <v>0</v>
      </c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9" t="s">
        <v>249</v>
      </c>
      <c r="B120" s="19" t="s">
        <v>250</v>
      </c>
      <c r="C120" s="19" t="s">
        <v>182</v>
      </c>
      <c r="D120" s="19" t="s">
        <v>145</v>
      </c>
      <c r="E120" s="19" t="s">
        <v>25</v>
      </c>
      <c r="F120" s="19" t="s">
        <v>26</v>
      </c>
      <c r="G120" s="20">
        <v>0</v>
      </c>
      <c r="H120" s="20">
        <v>3896293.29</v>
      </c>
      <c r="I120" s="20">
        <v>1285273.54</v>
      </c>
      <c r="J120" s="21"/>
      <c r="K120" s="21"/>
      <c r="L120" s="21"/>
      <c r="M120" s="22" t="s">
        <v>27</v>
      </c>
      <c r="N120" s="23">
        <f>IF(G120&gt;0,I120/G120,0)</f>
        <v>0</v>
      </c>
      <c r="O120" s="23">
        <f>IF(H120&gt;0,I120/H120,0)</f>
        <v>0.32987083988228205</v>
      </c>
      <c r="P120" s="24">
        <f>IF(J120=0,0,L120/J120)</f>
        <v>0</v>
      </c>
      <c r="Q120" s="24">
        <f>IF(L120=0,0,L120/K120)</f>
        <v>0</v>
      </c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9" t="s">
        <v>251</v>
      </c>
      <c r="B121" s="19" t="s">
        <v>252</v>
      </c>
      <c r="C121" s="19" t="s">
        <v>182</v>
      </c>
      <c r="D121" s="19" t="s">
        <v>145</v>
      </c>
      <c r="E121" s="19" t="s">
        <v>25</v>
      </c>
      <c r="F121" s="19" t="s">
        <v>26</v>
      </c>
      <c r="G121" s="20">
        <v>0</v>
      </c>
      <c r="H121" s="20">
        <v>4494372.3499999996</v>
      </c>
      <c r="I121" s="20">
        <v>0</v>
      </c>
      <c r="J121" s="21"/>
      <c r="K121" s="21"/>
      <c r="L121" s="21"/>
      <c r="M121" s="22" t="s">
        <v>27</v>
      </c>
      <c r="N121" s="23">
        <f>IF(G121&gt;0,I121/G121,0)</f>
        <v>0</v>
      </c>
      <c r="O121" s="23">
        <f>IF(H121&gt;0,I121/H121,0)</f>
        <v>0</v>
      </c>
      <c r="P121" s="24">
        <f>IF(J121=0,0,L121/J121)</f>
        <v>0</v>
      </c>
      <c r="Q121" s="24">
        <f>IF(L121=0,0,L121/K121)</f>
        <v>0</v>
      </c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9" t="s">
        <v>253</v>
      </c>
      <c r="B122" s="19" t="s">
        <v>254</v>
      </c>
      <c r="C122" s="19" t="s">
        <v>182</v>
      </c>
      <c r="D122" s="19" t="s">
        <v>145</v>
      </c>
      <c r="E122" s="19" t="s">
        <v>25</v>
      </c>
      <c r="F122" s="19" t="s">
        <v>26</v>
      </c>
      <c r="G122" s="20">
        <v>0</v>
      </c>
      <c r="H122" s="20">
        <v>2009974.1</v>
      </c>
      <c r="I122" s="20">
        <v>1662292.43</v>
      </c>
      <c r="J122" s="21"/>
      <c r="K122" s="21"/>
      <c r="L122" s="21"/>
      <c r="M122" s="22" t="s">
        <v>27</v>
      </c>
      <c r="N122" s="23">
        <f>IF(G122&gt;0,I122/G122,0)</f>
        <v>0</v>
      </c>
      <c r="O122" s="23">
        <f>IF(H122&gt;0,I122/H122,0)</f>
        <v>0.82702181585324896</v>
      </c>
      <c r="P122" s="24">
        <f>IF(J122=0,0,L122/J122)</f>
        <v>0</v>
      </c>
      <c r="Q122" s="24">
        <f>IF(L122=0,0,L122/K122)</f>
        <v>0</v>
      </c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9" t="s">
        <v>255</v>
      </c>
      <c r="B123" s="19" t="s">
        <v>256</v>
      </c>
      <c r="C123" s="19" t="s">
        <v>182</v>
      </c>
      <c r="D123" s="19" t="s">
        <v>145</v>
      </c>
      <c r="E123" s="19" t="s">
        <v>25</v>
      </c>
      <c r="F123" s="19" t="s">
        <v>26</v>
      </c>
      <c r="G123" s="20">
        <v>0</v>
      </c>
      <c r="H123" s="20">
        <v>6428125.2199999997</v>
      </c>
      <c r="I123" s="20">
        <v>1116823.3400000001</v>
      </c>
      <c r="J123" s="21"/>
      <c r="K123" s="21"/>
      <c r="L123" s="21"/>
      <c r="M123" s="22" t="s">
        <v>27</v>
      </c>
      <c r="N123" s="23">
        <f>IF(G123&gt;0,I123/G123,0)</f>
        <v>0</v>
      </c>
      <c r="O123" s="23">
        <f>IF(H123&gt;0,I123/H123,0)</f>
        <v>0.1737401344524524</v>
      </c>
      <c r="P123" s="24">
        <f>IF(J123=0,0,L123/J123)</f>
        <v>0</v>
      </c>
      <c r="Q123" s="24">
        <f>IF(L123=0,0,L123/K123)</f>
        <v>0</v>
      </c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9" t="s">
        <v>257</v>
      </c>
      <c r="B124" s="19" t="s">
        <v>258</v>
      </c>
      <c r="C124" s="19" t="s">
        <v>182</v>
      </c>
      <c r="D124" s="19" t="s">
        <v>145</v>
      </c>
      <c r="E124" s="19" t="s">
        <v>25</v>
      </c>
      <c r="F124" s="19" t="s">
        <v>26</v>
      </c>
      <c r="G124" s="20">
        <v>0</v>
      </c>
      <c r="H124" s="20">
        <v>11855818.560000001</v>
      </c>
      <c r="I124" s="20">
        <v>0</v>
      </c>
      <c r="J124" s="21"/>
      <c r="K124" s="21"/>
      <c r="L124" s="21"/>
      <c r="M124" s="22" t="s">
        <v>27</v>
      </c>
      <c r="N124" s="23">
        <f>IF(G124&gt;0,I124/G124,0)</f>
        <v>0</v>
      </c>
      <c r="O124" s="23">
        <f>IF(H124&gt;0,I124/H124,0)</f>
        <v>0</v>
      </c>
      <c r="P124" s="24">
        <f>IF(J124=0,0,L124/J124)</f>
        <v>0</v>
      </c>
      <c r="Q124" s="24">
        <f>IF(L124=0,0,L124/K124)</f>
        <v>0</v>
      </c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9" t="s">
        <v>259</v>
      </c>
      <c r="B125" s="19" t="s">
        <v>260</v>
      </c>
      <c r="C125" s="19" t="s">
        <v>182</v>
      </c>
      <c r="D125" s="19" t="s">
        <v>145</v>
      </c>
      <c r="E125" s="19" t="s">
        <v>25</v>
      </c>
      <c r="F125" s="19" t="s">
        <v>26</v>
      </c>
      <c r="G125" s="20">
        <v>0</v>
      </c>
      <c r="H125" s="20">
        <v>2147505.7799999998</v>
      </c>
      <c r="I125" s="20">
        <v>548746.29</v>
      </c>
      <c r="J125" s="21"/>
      <c r="K125" s="21"/>
      <c r="L125" s="21"/>
      <c r="M125" s="22" t="s">
        <v>27</v>
      </c>
      <c r="N125" s="23">
        <f>IF(G125&gt;0,I125/G125,0)</f>
        <v>0</v>
      </c>
      <c r="O125" s="23">
        <f>IF(H125&gt;0,I125/H125,0)</f>
        <v>0.25552727033870898</v>
      </c>
      <c r="P125" s="24">
        <f>IF(J125=0,0,L125/J125)</f>
        <v>0</v>
      </c>
      <c r="Q125" s="24">
        <f>IF(L125=0,0,L125/K125)</f>
        <v>0</v>
      </c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9" t="s">
        <v>261</v>
      </c>
      <c r="B126" s="19" t="s">
        <v>262</v>
      </c>
      <c r="C126" s="19" t="s">
        <v>182</v>
      </c>
      <c r="D126" s="19" t="s">
        <v>145</v>
      </c>
      <c r="E126" s="19" t="s">
        <v>25</v>
      </c>
      <c r="F126" s="19" t="s">
        <v>26</v>
      </c>
      <c r="G126" s="20">
        <v>0</v>
      </c>
      <c r="H126" s="20">
        <v>10533800.42</v>
      </c>
      <c r="I126" s="20">
        <v>0</v>
      </c>
      <c r="J126" s="21"/>
      <c r="K126" s="21"/>
      <c r="L126" s="21"/>
      <c r="M126" s="22" t="s">
        <v>27</v>
      </c>
      <c r="N126" s="23">
        <f>IF(G126&gt;0,I126/G126,0)</f>
        <v>0</v>
      </c>
      <c r="O126" s="23">
        <f>IF(H126&gt;0,I126/H126,0)</f>
        <v>0</v>
      </c>
      <c r="P126" s="24">
        <f>IF(J126=0,0,L126/J126)</f>
        <v>0</v>
      </c>
      <c r="Q126" s="24">
        <f>IF(L126=0,0,L126/K126)</f>
        <v>0</v>
      </c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9" t="s">
        <v>263</v>
      </c>
      <c r="B127" s="19" t="s">
        <v>264</v>
      </c>
      <c r="C127" s="19" t="s">
        <v>182</v>
      </c>
      <c r="D127" s="19" t="s">
        <v>145</v>
      </c>
      <c r="E127" s="19" t="s">
        <v>25</v>
      </c>
      <c r="F127" s="19" t="s">
        <v>26</v>
      </c>
      <c r="G127" s="20">
        <v>0</v>
      </c>
      <c r="H127" s="20">
        <v>0</v>
      </c>
      <c r="I127" s="20">
        <v>0</v>
      </c>
      <c r="J127" s="21"/>
      <c r="K127" s="21"/>
      <c r="L127" s="21"/>
      <c r="M127" s="22" t="s">
        <v>27</v>
      </c>
      <c r="N127" s="23">
        <f>IF(G127&gt;0,I127/G127,0)</f>
        <v>0</v>
      </c>
      <c r="O127" s="23">
        <f>IF(H127&gt;0,I127/H127,0)</f>
        <v>0</v>
      </c>
      <c r="P127" s="24">
        <f>IF(J127=0,0,L127/J127)</f>
        <v>0</v>
      </c>
      <c r="Q127" s="24">
        <f>IF(L127=0,0,L127/K127)</f>
        <v>0</v>
      </c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9" t="s">
        <v>265</v>
      </c>
      <c r="B128" s="19" t="s">
        <v>266</v>
      </c>
      <c r="C128" s="19" t="s">
        <v>182</v>
      </c>
      <c r="D128" s="19" t="s">
        <v>145</v>
      </c>
      <c r="E128" s="19" t="s">
        <v>25</v>
      </c>
      <c r="F128" s="19" t="s">
        <v>26</v>
      </c>
      <c r="G128" s="20">
        <v>0</v>
      </c>
      <c r="H128" s="20">
        <v>0</v>
      </c>
      <c r="I128" s="20">
        <v>0</v>
      </c>
      <c r="J128" s="21"/>
      <c r="K128" s="21"/>
      <c r="L128" s="21"/>
      <c r="M128" s="22" t="s">
        <v>27</v>
      </c>
      <c r="N128" s="23">
        <f>IF(G128&gt;0,I128/G128,0)</f>
        <v>0</v>
      </c>
      <c r="O128" s="23">
        <f>IF(H128&gt;0,I128/H128,0)</f>
        <v>0</v>
      </c>
      <c r="P128" s="24">
        <f>IF(J128=0,0,L128/J128)</f>
        <v>0</v>
      </c>
      <c r="Q128" s="24">
        <f>IF(L128=0,0,L128/K128)</f>
        <v>0</v>
      </c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9" t="s">
        <v>267</v>
      </c>
      <c r="B129" s="19" t="s">
        <v>268</v>
      </c>
      <c r="C129" s="19" t="s">
        <v>182</v>
      </c>
      <c r="D129" s="19" t="s">
        <v>145</v>
      </c>
      <c r="E129" s="19" t="s">
        <v>25</v>
      </c>
      <c r="F129" s="19" t="s">
        <v>26</v>
      </c>
      <c r="G129" s="20">
        <v>0</v>
      </c>
      <c r="H129" s="20">
        <v>0</v>
      </c>
      <c r="I129" s="20">
        <v>0</v>
      </c>
      <c r="J129" s="21"/>
      <c r="K129" s="21"/>
      <c r="L129" s="21"/>
      <c r="M129" s="22" t="s">
        <v>27</v>
      </c>
      <c r="N129" s="23">
        <f>IF(G129&gt;0,I129/G129,0)</f>
        <v>0</v>
      </c>
      <c r="O129" s="23">
        <f>IF(H129&gt;0,I129/H129,0)</f>
        <v>0</v>
      </c>
      <c r="P129" s="24">
        <f>IF(J129=0,0,L129/J129)</f>
        <v>0</v>
      </c>
      <c r="Q129" s="24">
        <f>IF(L129=0,0,L129/K129)</f>
        <v>0</v>
      </c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9" t="s">
        <v>269</v>
      </c>
      <c r="B130" s="19" t="s">
        <v>270</v>
      </c>
      <c r="C130" s="19" t="s">
        <v>182</v>
      </c>
      <c r="D130" s="19" t="s">
        <v>145</v>
      </c>
      <c r="E130" s="19" t="s">
        <v>25</v>
      </c>
      <c r="F130" s="19" t="s">
        <v>26</v>
      </c>
      <c r="G130" s="20">
        <v>0</v>
      </c>
      <c r="H130" s="20">
        <v>0</v>
      </c>
      <c r="I130" s="20">
        <v>0</v>
      </c>
      <c r="J130" s="21"/>
      <c r="K130" s="21"/>
      <c r="L130" s="21"/>
      <c r="M130" s="22" t="s">
        <v>27</v>
      </c>
      <c r="N130" s="23">
        <f>IF(G130&gt;0,I130/G130,0)</f>
        <v>0</v>
      </c>
      <c r="O130" s="23">
        <f>IF(H130&gt;0,I130/H130,0)</f>
        <v>0</v>
      </c>
      <c r="P130" s="24">
        <f>IF(J130=0,0,L130/J130)</f>
        <v>0</v>
      </c>
      <c r="Q130" s="24">
        <f>IF(L130=0,0,L130/K130)</f>
        <v>0</v>
      </c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9" t="s">
        <v>271</v>
      </c>
      <c r="B131" s="19" t="s">
        <v>272</v>
      </c>
      <c r="C131" s="19" t="s">
        <v>182</v>
      </c>
      <c r="D131" s="19" t="s">
        <v>145</v>
      </c>
      <c r="E131" s="19" t="s">
        <v>25</v>
      </c>
      <c r="F131" s="19" t="s">
        <v>26</v>
      </c>
      <c r="G131" s="20">
        <v>0</v>
      </c>
      <c r="H131" s="20">
        <v>0</v>
      </c>
      <c r="I131" s="20">
        <v>0</v>
      </c>
      <c r="J131" s="21"/>
      <c r="K131" s="21"/>
      <c r="L131" s="21"/>
      <c r="M131" s="22" t="s">
        <v>27</v>
      </c>
      <c r="N131" s="23">
        <f>IF(G131&gt;0,I131/G131,0)</f>
        <v>0</v>
      </c>
      <c r="O131" s="23">
        <f>IF(H131&gt;0,I131/H131,0)</f>
        <v>0</v>
      </c>
      <c r="P131" s="24">
        <f>IF(J131=0,0,L131/J131)</f>
        <v>0</v>
      </c>
      <c r="Q131" s="24">
        <f>IF(L131=0,0,L131/K131)</f>
        <v>0</v>
      </c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9" t="s">
        <v>273</v>
      </c>
      <c r="B132" s="19" t="s">
        <v>274</v>
      </c>
      <c r="C132" s="19" t="s">
        <v>182</v>
      </c>
      <c r="D132" s="19" t="s">
        <v>145</v>
      </c>
      <c r="E132" s="19" t="s">
        <v>25</v>
      </c>
      <c r="F132" s="19" t="s">
        <v>26</v>
      </c>
      <c r="G132" s="20">
        <v>0</v>
      </c>
      <c r="H132" s="20">
        <v>0</v>
      </c>
      <c r="I132" s="20">
        <v>0</v>
      </c>
      <c r="J132" s="21"/>
      <c r="K132" s="21"/>
      <c r="L132" s="21"/>
      <c r="M132" s="22" t="s">
        <v>27</v>
      </c>
      <c r="N132" s="23">
        <f>IF(G132&gt;0,I132/G132,0)</f>
        <v>0</v>
      </c>
      <c r="O132" s="23">
        <f>IF(H132&gt;0,I132/H132,0)</f>
        <v>0</v>
      </c>
      <c r="P132" s="24">
        <f>IF(J132=0,0,L132/J132)</f>
        <v>0</v>
      </c>
      <c r="Q132" s="24">
        <f>IF(L132=0,0,L132/K132)</f>
        <v>0</v>
      </c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9" t="s">
        <v>275</v>
      </c>
      <c r="B133" s="19" t="s">
        <v>276</v>
      </c>
      <c r="C133" s="19" t="s">
        <v>182</v>
      </c>
      <c r="D133" s="19" t="s">
        <v>145</v>
      </c>
      <c r="E133" s="19" t="s">
        <v>25</v>
      </c>
      <c r="F133" s="19" t="s">
        <v>26</v>
      </c>
      <c r="G133" s="20">
        <v>0</v>
      </c>
      <c r="H133" s="20">
        <v>0</v>
      </c>
      <c r="I133" s="20">
        <v>0</v>
      </c>
      <c r="J133" s="21"/>
      <c r="K133" s="21"/>
      <c r="L133" s="21"/>
      <c r="M133" s="22" t="s">
        <v>27</v>
      </c>
      <c r="N133" s="23">
        <f>IF(G133&gt;0,I133/G133,0)</f>
        <v>0</v>
      </c>
      <c r="O133" s="23">
        <f>IF(H133&gt;0,I133/H133,0)</f>
        <v>0</v>
      </c>
      <c r="P133" s="24">
        <f>IF(J133=0,0,L133/J133)</f>
        <v>0</v>
      </c>
      <c r="Q133" s="24">
        <f>IF(L133=0,0,L133/K133)</f>
        <v>0</v>
      </c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9" t="s">
        <v>277</v>
      </c>
      <c r="B134" s="19" t="s">
        <v>278</v>
      </c>
      <c r="C134" s="19" t="s">
        <v>182</v>
      </c>
      <c r="D134" s="19" t="s">
        <v>145</v>
      </c>
      <c r="E134" s="19" t="s">
        <v>25</v>
      </c>
      <c r="F134" s="19" t="s">
        <v>26</v>
      </c>
      <c r="G134" s="20">
        <v>0</v>
      </c>
      <c r="H134" s="20">
        <v>0</v>
      </c>
      <c r="I134" s="20">
        <v>0</v>
      </c>
      <c r="J134" s="21"/>
      <c r="K134" s="21"/>
      <c r="L134" s="21"/>
      <c r="M134" s="22" t="s">
        <v>27</v>
      </c>
      <c r="N134" s="23">
        <f>IF(G134&gt;0,I134/G134,0)</f>
        <v>0</v>
      </c>
      <c r="O134" s="23">
        <f>IF(H134&gt;0,I134/H134,0)</f>
        <v>0</v>
      </c>
      <c r="P134" s="24">
        <f>IF(J134=0,0,L134/J134)</f>
        <v>0</v>
      </c>
      <c r="Q134" s="24">
        <f>IF(L134=0,0,L134/K134)</f>
        <v>0</v>
      </c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9" t="s">
        <v>279</v>
      </c>
      <c r="B135" s="19" t="s">
        <v>280</v>
      </c>
      <c r="C135" s="19" t="s">
        <v>182</v>
      </c>
      <c r="D135" s="19" t="s">
        <v>145</v>
      </c>
      <c r="E135" s="19" t="s">
        <v>25</v>
      </c>
      <c r="F135" s="19" t="s">
        <v>26</v>
      </c>
      <c r="G135" s="20">
        <v>0</v>
      </c>
      <c r="H135" s="20">
        <v>0</v>
      </c>
      <c r="I135" s="20">
        <v>0</v>
      </c>
      <c r="J135" s="21"/>
      <c r="K135" s="21"/>
      <c r="L135" s="21"/>
      <c r="M135" s="22" t="s">
        <v>27</v>
      </c>
      <c r="N135" s="23">
        <f>IF(G135&gt;0,I135/G135,0)</f>
        <v>0</v>
      </c>
      <c r="O135" s="23">
        <f>IF(H135&gt;0,I135/H135,0)</f>
        <v>0</v>
      </c>
      <c r="P135" s="24">
        <f>IF(J135=0,0,L135/J135)</f>
        <v>0</v>
      </c>
      <c r="Q135" s="24">
        <f>IF(L135=0,0,L135/K135)</f>
        <v>0</v>
      </c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9" t="s">
        <v>281</v>
      </c>
      <c r="B136" s="19" t="s">
        <v>282</v>
      </c>
      <c r="C136" s="19" t="s">
        <v>182</v>
      </c>
      <c r="D136" s="19" t="s">
        <v>145</v>
      </c>
      <c r="E136" s="19" t="s">
        <v>25</v>
      </c>
      <c r="F136" s="19" t="s">
        <v>26</v>
      </c>
      <c r="G136" s="20">
        <v>0</v>
      </c>
      <c r="H136" s="20">
        <v>0</v>
      </c>
      <c r="I136" s="20">
        <v>0</v>
      </c>
      <c r="J136" s="21"/>
      <c r="K136" s="21"/>
      <c r="L136" s="21"/>
      <c r="M136" s="22" t="s">
        <v>27</v>
      </c>
      <c r="N136" s="23">
        <f>IF(G136&gt;0,I136/G136,0)</f>
        <v>0</v>
      </c>
      <c r="O136" s="23">
        <f>IF(H136&gt;0,I136/H136,0)</f>
        <v>0</v>
      </c>
      <c r="P136" s="24">
        <f>IF(J136=0,0,L136/J136)</f>
        <v>0</v>
      </c>
      <c r="Q136" s="24">
        <f>IF(L136=0,0,L136/K136)</f>
        <v>0</v>
      </c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9" t="s">
        <v>283</v>
      </c>
      <c r="B137" s="19" t="s">
        <v>284</v>
      </c>
      <c r="C137" s="19" t="s">
        <v>182</v>
      </c>
      <c r="D137" s="19" t="s">
        <v>145</v>
      </c>
      <c r="E137" s="19" t="s">
        <v>25</v>
      </c>
      <c r="F137" s="19" t="s">
        <v>26</v>
      </c>
      <c r="G137" s="20">
        <v>0</v>
      </c>
      <c r="H137" s="20">
        <v>0</v>
      </c>
      <c r="I137" s="20">
        <v>0</v>
      </c>
      <c r="J137" s="21"/>
      <c r="K137" s="21"/>
      <c r="L137" s="21"/>
      <c r="M137" s="22" t="s">
        <v>27</v>
      </c>
      <c r="N137" s="23">
        <f>IF(G137&gt;0,I137/G137,0)</f>
        <v>0</v>
      </c>
      <c r="O137" s="23">
        <f>IF(H137&gt;0,I137/H137,0)</f>
        <v>0</v>
      </c>
      <c r="P137" s="24">
        <f>IF(J137=0,0,L137/J137)</f>
        <v>0</v>
      </c>
      <c r="Q137" s="24">
        <f>IF(L137=0,0,L137/K137)</f>
        <v>0</v>
      </c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9" t="s">
        <v>285</v>
      </c>
      <c r="B138" s="19" t="s">
        <v>286</v>
      </c>
      <c r="C138" s="19" t="s">
        <v>182</v>
      </c>
      <c r="D138" s="19" t="s">
        <v>145</v>
      </c>
      <c r="E138" s="19" t="s">
        <v>25</v>
      </c>
      <c r="F138" s="19" t="s">
        <v>26</v>
      </c>
      <c r="G138" s="20">
        <v>0</v>
      </c>
      <c r="H138" s="20">
        <v>0</v>
      </c>
      <c r="I138" s="20">
        <v>0</v>
      </c>
      <c r="J138" s="21"/>
      <c r="K138" s="21"/>
      <c r="L138" s="21"/>
      <c r="M138" s="22" t="s">
        <v>27</v>
      </c>
      <c r="N138" s="23">
        <f>IF(G138&gt;0,I138/G138,0)</f>
        <v>0</v>
      </c>
      <c r="O138" s="23">
        <f>IF(H138&gt;0,I138/H138,0)</f>
        <v>0</v>
      </c>
      <c r="P138" s="24">
        <f>IF(J138=0,0,L138/J138)</f>
        <v>0</v>
      </c>
      <c r="Q138" s="24">
        <f>IF(L138=0,0,L138/K138)</f>
        <v>0</v>
      </c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9" t="s">
        <v>287</v>
      </c>
      <c r="B139" s="19" t="s">
        <v>288</v>
      </c>
      <c r="C139" s="19" t="s">
        <v>182</v>
      </c>
      <c r="D139" s="19" t="s">
        <v>145</v>
      </c>
      <c r="E139" s="19" t="s">
        <v>25</v>
      </c>
      <c r="F139" s="19" t="s">
        <v>26</v>
      </c>
      <c r="G139" s="20">
        <v>0</v>
      </c>
      <c r="H139" s="20">
        <v>0</v>
      </c>
      <c r="I139" s="20">
        <v>0</v>
      </c>
      <c r="J139" s="21"/>
      <c r="K139" s="21"/>
      <c r="L139" s="21"/>
      <c r="M139" s="22" t="s">
        <v>27</v>
      </c>
      <c r="N139" s="23">
        <f>IF(G139&gt;0,I139/G139,0)</f>
        <v>0</v>
      </c>
      <c r="O139" s="23">
        <f>IF(H139&gt;0,I139/H139,0)</f>
        <v>0</v>
      </c>
      <c r="P139" s="24">
        <f>IF(J139=0,0,L139/J139)</f>
        <v>0</v>
      </c>
      <c r="Q139" s="24">
        <f>IF(L139=0,0,L139/K139)</f>
        <v>0</v>
      </c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9" t="s">
        <v>289</v>
      </c>
      <c r="B140" s="19" t="s">
        <v>290</v>
      </c>
      <c r="C140" s="19" t="s">
        <v>182</v>
      </c>
      <c r="D140" s="19" t="s">
        <v>145</v>
      </c>
      <c r="E140" s="19" t="s">
        <v>25</v>
      </c>
      <c r="F140" s="19" t="s">
        <v>26</v>
      </c>
      <c r="G140" s="20">
        <v>0</v>
      </c>
      <c r="H140" s="20">
        <v>157146.71</v>
      </c>
      <c r="I140" s="20">
        <v>157146.71</v>
      </c>
      <c r="J140" s="21"/>
      <c r="K140" s="21"/>
      <c r="L140" s="21"/>
      <c r="M140" s="22" t="s">
        <v>27</v>
      </c>
      <c r="N140" s="23">
        <f>IF(G140&gt;0,I140/G140,0)</f>
        <v>0</v>
      </c>
      <c r="O140" s="23">
        <f>IF(H140&gt;0,I140/H140,0)</f>
        <v>1</v>
      </c>
      <c r="P140" s="24">
        <f>IF(J140=0,0,L140/J140)</f>
        <v>0</v>
      </c>
      <c r="Q140" s="24">
        <f>IF(L140=0,0,L140/K140)</f>
        <v>0</v>
      </c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9" t="s">
        <v>291</v>
      </c>
      <c r="B141" s="19" t="s">
        <v>292</v>
      </c>
      <c r="C141" s="19" t="s">
        <v>182</v>
      </c>
      <c r="D141" s="19" t="s">
        <v>145</v>
      </c>
      <c r="E141" s="19" t="s">
        <v>25</v>
      </c>
      <c r="F141" s="19" t="s">
        <v>26</v>
      </c>
      <c r="G141" s="20">
        <v>0</v>
      </c>
      <c r="H141" s="20">
        <v>0</v>
      </c>
      <c r="I141" s="20">
        <v>0</v>
      </c>
      <c r="J141" s="21"/>
      <c r="K141" s="21"/>
      <c r="L141" s="21"/>
      <c r="M141" s="22" t="s">
        <v>27</v>
      </c>
      <c r="N141" s="23">
        <f>IF(G141&gt;0,I141/G141,0)</f>
        <v>0</v>
      </c>
      <c r="O141" s="23">
        <f>IF(H141&gt;0,I141/H141,0)</f>
        <v>0</v>
      </c>
      <c r="P141" s="24">
        <f>IF(J141=0,0,L141/J141)</f>
        <v>0</v>
      </c>
      <c r="Q141" s="24">
        <f>IF(L141=0,0,L141/K141)</f>
        <v>0</v>
      </c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9" t="s">
        <v>40</v>
      </c>
      <c r="B142" s="19" t="s">
        <v>41</v>
      </c>
      <c r="C142" s="19" t="s">
        <v>182</v>
      </c>
      <c r="D142" s="19" t="s">
        <v>145</v>
      </c>
      <c r="E142" s="19" t="s">
        <v>42</v>
      </c>
      <c r="F142" s="19" t="s">
        <v>43</v>
      </c>
      <c r="G142" s="20">
        <v>41080000</v>
      </c>
      <c r="H142" s="20">
        <v>41080000</v>
      </c>
      <c r="I142" s="20">
        <v>0</v>
      </c>
      <c r="J142" s="21"/>
      <c r="K142" s="21"/>
      <c r="L142" s="21"/>
      <c r="M142" s="22" t="s">
        <v>27</v>
      </c>
      <c r="N142" s="23">
        <f>IF(G142&gt;0,I142/G142,0)</f>
        <v>0</v>
      </c>
      <c r="O142" s="23">
        <f>IF(H142&gt;0,I142/H142,0)</f>
        <v>0</v>
      </c>
      <c r="P142" s="24">
        <f>IF(J142=0,0,L142/J142)</f>
        <v>0</v>
      </c>
      <c r="Q142" s="24">
        <f>IF(L142=0,0,L142/K142)</f>
        <v>0</v>
      </c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9" t="s">
        <v>293</v>
      </c>
      <c r="B143" s="19" t="s">
        <v>294</v>
      </c>
      <c r="C143" s="19" t="s">
        <v>295</v>
      </c>
      <c r="D143" s="19" t="s">
        <v>145</v>
      </c>
      <c r="E143" s="19" t="s">
        <v>25</v>
      </c>
      <c r="F143" s="19" t="s">
        <v>26</v>
      </c>
      <c r="G143" s="20">
        <v>0</v>
      </c>
      <c r="H143" s="20">
        <v>0</v>
      </c>
      <c r="I143" s="20">
        <v>0</v>
      </c>
      <c r="J143" s="21"/>
      <c r="K143" s="21"/>
      <c r="L143" s="21"/>
      <c r="M143" s="22" t="s">
        <v>27</v>
      </c>
      <c r="N143" s="23">
        <f>IF(G143&gt;0,I143/G143,0)</f>
        <v>0</v>
      </c>
      <c r="O143" s="23">
        <f>IF(H143&gt;0,I143/H143,0)</f>
        <v>0</v>
      </c>
      <c r="P143" s="24">
        <f>IF(J143=0,0,L143/J143)</f>
        <v>0</v>
      </c>
      <c r="Q143" s="24">
        <f>IF(L143=0,0,L143/K143)</f>
        <v>0</v>
      </c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9" t="s">
        <v>296</v>
      </c>
      <c r="B144" s="19" t="s">
        <v>297</v>
      </c>
      <c r="C144" s="19" t="s">
        <v>295</v>
      </c>
      <c r="D144" s="19" t="s">
        <v>145</v>
      </c>
      <c r="E144" s="19" t="s">
        <v>25</v>
      </c>
      <c r="F144" s="19" t="s">
        <v>26</v>
      </c>
      <c r="G144" s="20">
        <v>0</v>
      </c>
      <c r="H144" s="20">
        <v>4026253.09</v>
      </c>
      <c r="I144" s="20">
        <v>4026253.09</v>
      </c>
      <c r="J144" s="21"/>
      <c r="K144" s="21"/>
      <c r="L144" s="21"/>
      <c r="M144" s="22" t="s">
        <v>27</v>
      </c>
      <c r="N144" s="23">
        <f>IF(G144&gt;0,I144/G144,0)</f>
        <v>0</v>
      </c>
      <c r="O144" s="23">
        <f>IF(H144&gt;0,I144/H144,0)</f>
        <v>1</v>
      </c>
      <c r="P144" s="24">
        <f>IF(J144=0,0,L144/J144)</f>
        <v>0</v>
      </c>
      <c r="Q144" s="24">
        <f>IF(L144=0,0,L144/K144)</f>
        <v>0</v>
      </c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9" t="s">
        <v>298</v>
      </c>
      <c r="B145" s="19" t="s">
        <v>299</v>
      </c>
      <c r="C145" s="19" t="s">
        <v>295</v>
      </c>
      <c r="D145" s="19" t="s">
        <v>145</v>
      </c>
      <c r="E145" s="19" t="s">
        <v>25</v>
      </c>
      <c r="F145" s="19" t="s">
        <v>26</v>
      </c>
      <c r="G145" s="20">
        <v>0</v>
      </c>
      <c r="H145" s="20">
        <v>6642736.8200000003</v>
      </c>
      <c r="I145" s="20">
        <v>2098642.4300000002</v>
      </c>
      <c r="J145" s="21"/>
      <c r="K145" s="21"/>
      <c r="L145" s="21"/>
      <c r="M145" s="22" t="s">
        <v>27</v>
      </c>
      <c r="N145" s="23">
        <f>IF(G145&gt;0,I145/G145,0)</f>
        <v>0</v>
      </c>
      <c r="O145" s="23">
        <f>IF(H145&gt;0,I145/H145,0)</f>
        <v>0.31593038936623113</v>
      </c>
      <c r="P145" s="24">
        <f>IF(J145=0,0,L145/J145)</f>
        <v>0</v>
      </c>
      <c r="Q145" s="24">
        <f>IF(L145=0,0,L145/K145)</f>
        <v>0</v>
      </c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9" t="s">
        <v>300</v>
      </c>
      <c r="B146" s="19" t="s">
        <v>301</v>
      </c>
      <c r="C146" s="19" t="s">
        <v>295</v>
      </c>
      <c r="D146" s="19" t="s">
        <v>145</v>
      </c>
      <c r="E146" s="19" t="s">
        <v>25</v>
      </c>
      <c r="F146" s="19" t="s">
        <v>26</v>
      </c>
      <c r="G146" s="20">
        <v>0</v>
      </c>
      <c r="H146" s="20">
        <v>2036122.09</v>
      </c>
      <c r="I146" s="20">
        <v>617577.42000000004</v>
      </c>
      <c r="J146" s="21"/>
      <c r="K146" s="21"/>
      <c r="L146" s="21"/>
      <c r="M146" s="22" t="s">
        <v>27</v>
      </c>
      <c r="N146" s="23">
        <f>IF(G146&gt;0,I146/G146,0)</f>
        <v>0</v>
      </c>
      <c r="O146" s="23">
        <f>IF(H146&gt;0,I146/H146,0)</f>
        <v>0.30331060354047829</v>
      </c>
      <c r="P146" s="24">
        <f>IF(J146=0,0,L146/J146)</f>
        <v>0</v>
      </c>
      <c r="Q146" s="24">
        <f>IF(L146=0,0,L146/K146)</f>
        <v>0</v>
      </c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9" t="s">
        <v>302</v>
      </c>
      <c r="B147" s="19" t="s">
        <v>303</v>
      </c>
      <c r="C147" s="19" t="s">
        <v>295</v>
      </c>
      <c r="D147" s="19" t="s">
        <v>145</v>
      </c>
      <c r="E147" s="19" t="s">
        <v>25</v>
      </c>
      <c r="F147" s="19" t="s">
        <v>26</v>
      </c>
      <c r="G147" s="20">
        <v>0</v>
      </c>
      <c r="H147" s="20">
        <v>5938325.3399999999</v>
      </c>
      <c r="I147" s="20">
        <v>0</v>
      </c>
      <c r="J147" s="21"/>
      <c r="K147" s="21"/>
      <c r="L147" s="21"/>
      <c r="M147" s="22" t="s">
        <v>27</v>
      </c>
      <c r="N147" s="23">
        <f>IF(G147&gt;0,I147/G147,0)</f>
        <v>0</v>
      </c>
      <c r="O147" s="23">
        <f>IF(H147&gt;0,I147/H147,0)</f>
        <v>0</v>
      </c>
      <c r="P147" s="24">
        <f>IF(J147=0,0,L147/J147)</f>
        <v>0</v>
      </c>
      <c r="Q147" s="24">
        <f>IF(L147=0,0,L147/K147)</f>
        <v>0</v>
      </c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9" t="s">
        <v>304</v>
      </c>
      <c r="B148" s="19" t="s">
        <v>305</v>
      </c>
      <c r="C148" s="19" t="s">
        <v>295</v>
      </c>
      <c r="D148" s="19" t="s">
        <v>145</v>
      </c>
      <c r="E148" s="19" t="s">
        <v>25</v>
      </c>
      <c r="F148" s="19" t="s">
        <v>26</v>
      </c>
      <c r="G148" s="20">
        <v>0</v>
      </c>
      <c r="H148" s="20">
        <v>1999238.62</v>
      </c>
      <c r="I148" s="20">
        <v>590521.66</v>
      </c>
      <c r="J148" s="21"/>
      <c r="K148" s="21"/>
      <c r="L148" s="21"/>
      <c r="M148" s="22" t="s">
        <v>27</v>
      </c>
      <c r="N148" s="23">
        <f>IF(G148&gt;0,I148/G148,0)</f>
        <v>0</v>
      </c>
      <c r="O148" s="23">
        <f>IF(H148&gt;0,I148/H148,0)</f>
        <v>0.29537327565230809</v>
      </c>
      <c r="P148" s="24">
        <f>IF(J148=0,0,L148/J148)</f>
        <v>0</v>
      </c>
      <c r="Q148" s="24">
        <f>IF(L148=0,0,L148/K148)</f>
        <v>0</v>
      </c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9" t="s">
        <v>306</v>
      </c>
      <c r="B149" s="19" t="s">
        <v>307</v>
      </c>
      <c r="C149" s="19" t="s">
        <v>295</v>
      </c>
      <c r="D149" s="19" t="s">
        <v>145</v>
      </c>
      <c r="E149" s="19" t="s">
        <v>25</v>
      </c>
      <c r="F149" s="19" t="s">
        <v>26</v>
      </c>
      <c r="G149" s="20">
        <v>0</v>
      </c>
      <c r="H149" s="20">
        <v>460126.62</v>
      </c>
      <c r="I149" s="20">
        <v>0</v>
      </c>
      <c r="J149" s="21"/>
      <c r="K149" s="21"/>
      <c r="L149" s="21"/>
      <c r="M149" s="22" t="s">
        <v>27</v>
      </c>
      <c r="N149" s="23">
        <f>IF(G149&gt;0,I149/G149,0)</f>
        <v>0</v>
      </c>
      <c r="O149" s="23">
        <f>IF(H149&gt;0,I149/H149,0)</f>
        <v>0</v>
      </c>
      <c r="P149" s="24">
        <f>IF(J149=0,0,L149/J149)</f>
        <v>0</v>
      </c>
      <c r="Q149" s="24">
        <f>IF(L149=0,0,L149/K149)</f>
        <v>0</v>
      </c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9" t="s">
        <v>308</v>
      </c>
      <c r="B150" s="19" t="s">
        <v>309</v>
      </c>
      <c r="C150" s="19" t="s">
        <v>295</v>
      </c>
      <c r="D150" s="19" t="s">
        <v>145</v>
      </c>
      <c r="E150" s="19" t="s">
        <v>25</v>
      </c>
      <c r="F150" s="19" t="s">
        <v>26</v>
      </c>
      <c r="G150" s="20">
        <v>0</v>
      </c>
      <c r="H150" s="20">
        <v>0</v>
      </c>
      <c r="I150" s="20">
        <v>0</v>
      </c>
      <c r="J150" s="21"/>
      <c r="K150" s="21"/>
      <c r="L150" s="21"/>
      <c r="M150" s="22" t="s">
        <v>27</v>
      </c>
      <c r="N150" s="23">
        <f>IF(G150&gt;0,I150/G150,0)</f>
        <v>0</v>
      </c>
      <c r="O150" s="23">
        <f>IF(H150&gt;0,I150/H150,0)</f>
        <v>0</v>
      </c>
      <c r="P150" s="24">
        <f>IF(J150=0,0,L150/J150)</f>
        <v>0</v>
      </c>
      <c r="Q150" s="24">
        <f>IF(L150=0,0,L150/K150)</f>
        <v>0</v>
      </c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9" t="s">
        <v>310</v>
      </c>
      <c r="B151" s="19" t="s">
        <v>311</v>
      </c>
      <c r="C151" s="19" t="s">
        <v>295</v>
      </c>
      <c r="D151" s="19" t="s">
        <v>145</v>
      </c>
      <c r="E151" s="19" t="s">
        <v>25</v>
      </c>
      <c r="F151" s="19" t="s">
        <v>26</v>
      </c>
      <c r="G151" s="20">
        <v>0</v>
      </c>
      <c r="H151" s="20">
        <v>0</v>
      </c>
      <c r="I151" s="20">
        <v>0</v>
      </c>
      <c r="J151" s="21"/>
      <c r="K151" s="21"/>
      <c r="L151" s="21"/>
      <c r="M151" s="22" t="s">
        <v>27</v>
      </c>
      <c r="N151" s="23">
        <f>IF(G151&gt;0,I151/G151,0)</f>
        <v>0</v>
      </c>
      <c r="O151" s="23">
        <f>IF(H151&gt;0,I151/H151,0)</f>
        <v>0</v>
      </c>
      <c r="P151" s="24">
        <f>IF(J151=0,0,L151/J151)</f>
        <v>0</v>
      </c>
      <c r="Q151" s="24">
        <f>IF(L151=0,0,L151/K151)</f>
        <v>0</v>
      </c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9" t="s">
        <v>312</v>
      </c>
      <c r="B152" s="19" t="s">
        <v>313</v>
      </c>
      <c r="C152" s="19" t="s">
        <v>314</v>
      </c>
      <c r="D152" s="19" t="s">
        <v>145</v>
      </c>
      <c r="E152" s="19" t="s">
        <v>25</v>
      </c>
      <c r="F152" s="19" t="s">
        <v>26</v>
      </c>
      <c r="G152" s="20">
        <v>0</v>
      </c>
      <c r="H152" s="20">
        <v>0</v>
      </c>
      <c r="I152" s="20">
        <v>0</v>
      </c>
      <c r="J152" s="21"/>
      <c r="K152" s="21"/>
      <c r="L152" s="21"/>
      <c r="M152" s="22" t="s">
        <v>27</v>
      </c>
      <c r="N152" s="23">
        <f>IF(G152&gt;0,I152/G152,0)</f>
        <v>0</v>
      </c>
      <c r="O152" s="23">
        <f>IF(H152&gt;0,I152/H152,0)</f>
        <v>0</v>
      </c>
      <c r="P152" s="24">
        <f>IF(J152=0,0,L152/J152)</f>
        <v>0</v>
      </c>
      <c r="Q152" s="24">
        <f>IF(L152=0,0,L152/K152)</f>
        <v>0</v>
      </c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9" t="s">
        <v>315</v>
      </c>
      <c r="B153" s="19" t="s">
        <v>316</v>
      </c>
      <c r="C153" s="19" t="s">
        <v>314</v>
      </c>
      <c r="D153" s="19" t="s">
        <v>145</v>
      </c>
      <c r="E153" s="19" t="s">
        <v>25</v>
      </c>
      <c r="F153" s="19" t="s">
        <v>26</v>
      </c>
      <c r="G153" s="20">
        <v>0</v>
      </c>
      <c r="H153" s="20">
        <v>0</v>
      </c>
      <c r="I153" s="20">
        <v>0</v>
      </c>
      <c r="J153" s="21"/>
      <c r="K153" s="21"/>
      <c r="L153" s="21"/>
      <c r="M153" s="22" t="s">
        <v>27</v>
      </c>
      <c r="N153" s="23">
        <f>IF(G153&gt;0,I153/G153,0)</f>
        <v>0</v>
      </c>
      <c r="O153" s="23">
        <f>IF(H153&gt;0,I153/H153,0)</f>
        <v>0</v>
      </c>
      <c r="P153" s="24">
        <f>IF(J153=0,0,L153/J153)</f>
        <v>0</v>
      </c>
      <c r="Q153" s="24">
        <f>IF(L153=0,0,L153/K153)</f>
        <v>0</v>
      </c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9" t="s">
        <v>317</v>
      </c>
      <c r="B154" s="19" t="s">
        <v>318</v>
      </c>
      <c r="C154" s="19" t="s">
        <v>319</v>
      </c>
      <c r="D154" s="19" t="s">
        <v>145</v>
      </c>
      <c r="E154" s="19" t="s">
        <v>25</v>
      </c>
      <c r="F154" s="19" t="s">
        <v>26</v>
      </c>
      <c r="G154" s="20">
        <v>0</v>
      </c>
      <c r="H154" s="20">
        <v>896865.1</v>
      </c>
      <c r="I154" s="20">
        <v>896865.1</v>
      </c>
      <c r="J154" s="21"/>
      <c r="K154" s="21"/>
      <c r="L154" s="21"/>
      <c r="M154" s="22" t="s">
        <v>27</v>
      </c>
      <c r="N154" s="23">
        <f>IF(G154&gt;0,I154/G154,0)</f>
        <v>0</v>
      </c>
      <c r="O154" s="23">
        <f>IF(H154&gt;0,I154/H154,0)</f>
        <v>1</v>
      </c>
      <c r="P154" s="24">
        <f>IF(J154=0,0,L154/J154)</f>
        <v>0</v>
      </c>
      <c r="Q154" s="24">
        <f>IF(L154=0,0,L154/K154)</f>
        <v>0</v>
      </c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9" t="s">
        <v>320</v>
      </c>
      <c r="B155" s="19" t="s">
        <v>321</v>
      </c>
      <c r="C155" s="19" t="s">
        <v>319</v>
      </c>
      <c r="D155" s="19" t="s">
        <v>145</v>
      </c>
      <c r="E155" s="19" t="s">
        <v>25</v>
      </c>
      <c r="F155" s="19" t="s">
        <v>26</v>
      </c>
      <c r="G155" s="20">
        <v>0</v>
      </c>
      <c r="H155" s="20">
        <v>101836.61</v>
      </c>
      <c r="I155" s="20">
        <v>101358.14</v>
      </c>
      <c r="J155" s="21"/>
      <c r="K155" s="21"/>
      <c r="L155" s="21"/>
      <c r="M155" s="22" t="s">
        <v>27</v>
      </c>
      <c r="N155" s="23">
        <f>IF(G155&gt;0,I155/G155,0)</f>
        <v>0</v>
      </c>
      <c r="O155" s="23">
        <f>IF(H155&gt;0,I155/H155,0)</f>
        <v>0.9953015914414276</v>
      </c>
      <c r="P155" s="24">
        <f>IF(J155=0,0,L155/J155)</f>
        <v>0</v>
      </c>
      <c r="Q155" s="24">
        <f>IF(L155=0,0,L155/K155)</f>
        <v>0</v>
      </c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9" t="s">
        <v>322</v>
      </c>
      <c r="B156" s="19" t="s">
        <v>323</v>
      </c>
      <c r="C156" s="19" t="s">
        <v>319</v>
      </c>
      <c r="D156" s="19" t="s">
        <v>145</v>
      </c>
      <c r="E156" s="19" t="s">
        <v>25</v>
      </c>
      <c r="F156" s="19" t="s">
        <v>26</v>
      </c>
      <c r="G156" s="20">
        <v>0</v>
      </c>
      <c r="H156" s="20">
        <v>230252.75</v>
      </c>
      <c r="I156" s="20">
        <v>70000</v>
      </c>
      <c r="J156" s="21"/>
      <c r="K156" s="21"/>
      <c r="L156" s="21"/>
      <c r="M156" s="22" t="s">
        <v>27</v>
      </c>
      <c r="N156" s="23">
        <f>IF(G156&gt;0,I156/G156,0)</f>
        <v>0</v>
      </c>
      <c r="O156" s="23">
        <f>IF(H156&gt;0,I156/H156,0)</f>
        <v>0.30401374142111226</v>
      </c>
      <c r="P156" s="24">
        <f>IF(J156=0,0,L156/J156)</f>
        <v>0</v>
      </c>
      <c r="Q156" s="24">
        <f>IF(L156=0,0,L156/K156)</f>
        <v>0</v>
      </c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9" t="s">
        <v>324</v>
      </c>
      <c r="B157" s="19" t="s">
        <v>325</v>
      </c>
      <c r="C157" s="19" t="s">
        <v>319</v>
      </c>
      <c r="D157" s="19" t="s">
        <v>145</v>
      </c>
      <c r="E157" s="19" t="s">
        <v>25</v>
      </c>
      <c r="F157" s="19" t="s">
        <v>26</v>
      </c>
      <c r="G157" s="20">
        <v>0</v>
      </c>
      <c r="H157" s="20">
        <v>104919.24</v>
      </c>
      <c r="I157" s="20">
        <v>47507.45</v>
      </c>
      <c r="J157" s="21"/>
      <c r="K157" s="21"/>
      <c r="L157" s="21"/>
      <c r="M157" s="22" t="s">
        <v>27</v>
      </c>
      <c r="N157" s="23">
        <f>IF(G157&gt;0,I157/G157,0)</f>
        <v>0</v>
      </c>
      <c r="O157" s="23">
        <f>IF(H157&gt;0,I157/H157,0)</f>
        <v>0.45280017278051188</v>
      </c>
      <c r="P157" s="24">
        <f>IF(J157=0,0,L157/J157)</f>
        <v>0</v>
      </c>
      <c r="Q157" s="24">
        <f>IF(L157=0,0,L157/K157)</f>
        <v>0</v>
      </c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9" t="s">
        <v>326</v>
      </c>
      <c r="B158" s="19" t="s">
        <v>327</v>
      </c>
      <c r="C158" s="19" t="s">
        <v>319</v>
      </c>
      <c r="D158" s="19" t="s">
        <v>145</v>
      </c>
      <c r="E158" s="19" t="s">
        <v>25</v>
      </c>
      <c r="F158" s="19" t="s">
        <v>26</v>
      </c>
      <c r="G158" s="20">
        <v>0</v>
      </c>
      <c r="H158" s="20">
        <v>3900000</v>
      </c>
      <c r="I158" s="20">
        <v>177083.57</v>
      </c>
      <c r="J158" s="21"/>
      <c r="K158" s="21"/>
      <c r="L158" s="21"/>
      <c r="M158" s="22" t="s">
        <v>27</v>
      </c>
      <c r="N158" s="23">
        <f>IF(G158&gt;0,I158/G158,0)</f>
        <v>0</v>
      </c>
      <c r="O158" s="23">
        <f>IF(H158&gt;0,I158/H158,0)</f>
        <v>4.5406043589743594E-2</v>
      </c>
      <c r="P158" s="24">
        <f>IF(J158=0,0,L158/J158)</f>
        <v>0</v>
      </c>
      <c r="Q158" s="24">
        <f>IF(L158=0,0,L158/K158)</f>
        <v>0</v>
      </c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9" t="s">
        <v>328</v>
      </c>
      <c r="B159" s="19" t="s">
        <v>329</v>
      </c>
      <c r="C159" s="19" t="s">
        <v>319</v>
      </c>
      <c r="D159" s="19" t="s">
        <v>145</v>
      </c>
      <c r="E159" s="19" t="s">
        <v>25</v>
      </c>
      <c r="F159" s="19" t="s">
        <v>26</v>
      </c>
      <c r="G159" s="20">
        <v>0</v>
      </c>
      <c r="H159" s="20">
        <v>2300000</v>
      </c>
      <c r="I159" s="20">
        <v>740583.56</v>
      </c>
      <c r="J159" s="21"/>
      <c r="K159" s="21"/>
      <c r="L159" s="21"/>
      <c r="M159" s="22" t="s">
        <v>27</v>
      </c>
      <c r="N159" s="23">
        <f>IF(G159&gt;0,I159/G159,0)</f>
        <v>0</v>
      </c>
      <c r="O159" s="23">
        <f>IF(H159&gt;0,I159/H159,0)</f>
        <v>0.32199285217391305</v>
      </c>
      <c r="P159" s="24">
        <f>IF(J159=0,0,L159/J159)</f>
        <v>0</v>
      </c>
      <c r="Q159" s="24">
        <f>IF(L159=0,0,L159/K159)</f>
        <v>0</v>
      </c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9" t="s">
        <v>330</v>
      </c>
      <c r="B160" s="19" t="s">
        <v>331</v>
      </c>
      <c r="C160" s="19" t="s">
        <v>319</v>
      </c>
      <c r="D160" s="19" t="s">
        <v>145</v>
      </c>
      <c r="E160" s="19" t="s">
        <v>25</v>
      </c>
      <c r="F160" s="19" t="s">
        <v>26</v>
      </c>
      <c r="G160" s="20">
        <v>0</v>
      </c>
      <c r="H160" s="20">
        <v>0</v>
      </c>
      <c r="I160" s="20">
        <v>0</v>
      </c>
      <c r="J160" s="21"/>
      <c r="K160" s="21"/>
      <c r="L160" s="21"/>
      <c r="M160" s="22" t="s">
        <v>27</v>
      </c>
      <c r="N160" s="23">
        <f>IF(G160&gt;0,I160/G160,0)</f>
        <v>0</v>
      </c>
      <c r="O160" s="23">
        <f>IF(H160&gt;0,I160/H160,0)</f>
        <v>0</v>
      </c>
      <c r="P160" s="24">
        <f>IF(J160=0,0,L160/J160)</f>
        <v>0</v>
      </c>
      <c r="Q160" s="24">
        <f>IF(L160=0,0,L160/K160)</f>
        <v>0</v>
      </c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9" t="s">
        <v>332</v>
      </c>
      <c r="B161" s="19" t="s">
        <v>333</v>
      </c>
      <c r="C161" s="19" t="s">
        <v>319</v>
      </c>
      <c r="D161" s="19" t="s">
        <v>145</v>
      </c>
      <c r="E161" s="19" t="s">
        <v>25</v>
      </c>
      <c r="F161" s="19" t="s">
        <v>26</v>
      </c>
      <c r="G161" s="20">
        <v>0</v>
      </c>
      <c r="H161" s="20">
        <v>7000000</v>
      </c>
      <c r="I161" s="20">
        <v>112524.11</v>
      </c>
      <c r="J161" s="21"/>
      <c r="K161" s="21"/>
      <c r="L161" s="21"/>
      <c r="M161" s="22" t="s">
        <v>27</v>
      </c>
      <c r="N161" s="23">
        <f>IF(G161&gt;0,I161/G161,0)</f>
        <v>0</v>
      </c>
      <c r="O161" s="23">
        <f>IF(H161&gt;0,I161/H161,0)</f>
        <v>1.6074872857142857E-2</v>
      </c>
      <c r="P161" s="24">
        <f>IF(J161=0,0,L161/J161)</f>
        <v>0</v>
      </c>
      <c r="Q161" s="24">
        <f>IF(L161=0,0,L161/K161)</f>
        <v>0</v>
      </c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9" t="s">
        <v>334</v>
      </c>
      <c r="B162" s="19" t="s">
        <v>335</v>
      </c>
      <c r="C162" s="19" t="s">
        <v>319</v>
      </c>
      <c r="D162" s="19" t="s">
        <v>145</v>
      </c>
      <c r="E162" s="19" t="s">
        <v>25</v>
      </c>
      <c r="F162" s="19" t="s">
        <v>26</v>
      </c>
      <c r="G162" s="20">
        <v>0</v>
      </c>
      <c r="H162" s="20">
        <v>0</v>
      </c>
      <c r="I162" s="20">
        <v>0</v>
      </c>
      <c r="J162" s="21"/>
      <c r="K162" s="21"/>
      <c r="L162" s="21"/>
      <c r="M162" s="22" t="s">
        <v>27</v>
      </c>
      <c r="N162" s="23">
        <f>IF(G162&gt;0,I162/G162,0)</f>
        <v>0</v>
      </c>
      <c r="O162" s="23">
        <f>IF(H162&gt;0,I162/H162,0)</f>
        <v>0</v>
      </c>
      <c r="P162" s="24">
        <f>IF(J162=0,0,L162/J162)</f>
        <v>0</v>
      </c>
      <c r="Q162" s="24">
        <f>IF(L162=0,0,L162/K162)</f>
        <v>0</v>
      </c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9" t="s">
        <v>336</v>
      </c>
      <c r="B163" s="19" t="s">
        <v>337</v>
      </c>
      <c r="C163" s="19" t="s">
        <v>319</v>
      </c>
      <c r="D163" s="19" t="s">
        <v>145</v>
      </c>
      <c r="E163" s="19" t="s">
        <v>25</v>
      </c>
      <c r="F163" s="19" t="s">
        <v>26</v>
      </c>
      <c r="G163" s="20">
        <v>0</v>
      </c>
      <c r="H163" s="20">
        <v>833994.06</v>
      </c>
      <c r="I163" s="20">
        <v>432674.68</v>
      </c>
      <c r="J163" s="21"/>
      <c r="K163" s="21"/>
      <c r="L163" s="21"/>
      <c r="M163" s="22" t="s">
        <v>27</v>
      </c>
      <c r="N163" s="23">
        <f>IF(G163&gt;0,I163/G163,0)</f>
        <v>0</v>
      </c>
      <c r="O163" s="23">
        <f>IF(H163&gt;0,I163/H163,0)</f>
        <v>0.51879827537380774</v>
      </c>
      <c r="P163" s="24">
        <f>IF(J163=0,0,L163/J163)</f>
        <v>0</v>
      </c>
      <c r="Q163" s="24">
        <f>IF(L163=0,0,L163/K163)</f>
        <v>0</v>
      </c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9" t="s">
        <v>338</v>
      </c>
      <c r="B164" s="19" t="s">
        <v>339</v>
      </c>
      <c r="C164" s="19" t="s">
        <v>319</v>
      </c>
      <c r="D164" s="19" t="s">
        <v>145</v>
      </c>
      <c r="E164" s="19" t="s">
        <v>25</v>
      </c>
      <c r="F164" s="19" t="s">
        <v>26</v>
      </c>
      <c r="G164" s="20">
        <v>0</v>
      </c>
      <c r="H164" s="20">
        <v>0</v>
      </c>
      <c r="I164" s="20">
        <v>0</v>
      </c>
      <c r="J164" s="21"/>
      <c r="K164" s="21"/>
      <c r="L164" s="21"/>
      <c r="M164" s="22" t="s">
        <v>27</v>
      </c>
      <c r="N164" s="23">
        <f>IF(G164&gt;0,I164/G164,0)</f>
        <v>0</v>
      </c>
      <c r="O164" s="23">
        <f>IF(H164&gt;0,I164/H164,0)</f>
        <v>0</v>
      </c>
      <c r="P164" s="24">
        <f>IF(J164=0,0,L164/J164)</f>
        <v>0</v>
      </c>
      <c r="Q164" s="24">
        <f>IF(L164=0,0,L164/K164)</f>
        <v>0</v>
      </c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9" t="s">
        <v>340</v>
      </c>
      <c r="B165" s="19" t="s">
        <v>341</v>
      </c>
      <c r="C165" s="19" t="s">
        <v>319</v>
      </c>
      <c r="D165" s="19" t="s">
        <v>145</v>
      </c>
      <c r="E165" s="19" t="s">
        <v>25</v>
      </c>
      <c r="F165" s="19" t="s">
        <v>26</v>
      </c>
      <c r="G165" s="20">
        <v>0</v>
      </c>
      <c r="H165" s="20">
        <v>0</v>
      </c>
      <c r="I165" s="20">
        <v>0</v>
      </c>
      <c r="J165" s="21"/>
      <c r="K165" s="21"/>
      <c r="L165" s="21"/>
      <c r="M165" s="22" t="s">
        <v>27</v>
      </c>
      <c r="N165" s="23">
        <f>IF(G165&gt;0,I165/G165,0)</f>
        <v>0</v>
      </c>
      <c r="O165" s="23">
        <f>IF(H165&gt;0,I165/H165,0)</f>
        <v>0</v>
      </c>
      <c r="P165" s="24">
        <f>IF(J165=0,0,L165/J165)</f>
        <v>0</v>
      </c>
      <c r="Q165" s="24">
        <f>IF(L165=0,0,L165/K165)</f>
        <v>0</v>
      </c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9" t="s">
        <v>342</v>
      </c>
      <c r="B166" s="19" t="s">
        <v>343</v>
      </c>
      <c r="C166" s="19" t="s">
        <v>319</v>
      </c>
      <c r="D166" s="19" t="s">
        <v>145</v>
      </c>
      <c r="E166" s="19" t="s">
        <v>25</v>
      </c>
      <c r="F166" s="19" t="s">
        <v>26</v>
      </c>
      <c r="G166" s="20">
        <v>0</v>
      </c>
      <c r="H166" s="20">
        <v>0</v>
      </c>
      <c r="I166" s="20">
        <v>0</v>
      </c>
      <c r="J166" s="21"/>
      <c r="K166" s="21"/>
      <c r="L166" s="21"/>
      <c r="M166" s="22" t="s">
        <v>27</v>
      </c>
      <c r="N166" s="23">
        <f>IF(G166&gt;0,I166/G166,0)</f>
        <v>0</v>
      </c>
      <c r="O166" s="23">
        <f>IF(H166&gt;0,I166/H166,0)</f>
        <v>0</v>
      </c>
      <c r="P166" s="24">
        <f>IF(J166=0,0,L166/J166)</f>
        <v>0</v>
      </c>
      <c r="Q166" s="24">
        <f>IF(L166=0,0,L166/K166)</f>
        <v>0</v>
      </c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9" t="s">
        <v>344</v>
      </c>
      <c r="B167" s="19" t="s">
        <v>345</v>
      </c>
      <c r="C167" s="19" t="s">
        <v>319</v>
      </c>
      <c r="D167" s="19" t="s">
        <v>145</v>
      </c>
      <c r="E167" s="19" t="s">
        <v>25</v>
      </c>
      <c r="F167" s="19" t="s">
        <v>26</v>
      </c>
      <c r="G167" s="20">
        <v>0</v>
      </c>
      <c r="H167" s="20">
        <v>0</v>
      </c>
      <c r="I167" s="20">
        <v>0</v>
      </c>
      <c r="J167" s="21"/>
      <c r="K167" s="21"/>
      <c r="L167" s="21"/>
      <c r="M167" s="22" t="s">
        <v>27</v>
      </c>
      <c r="N167" s="23">
        <f>IF(G167&gt;0,I167/G167,0)</f>
        <v>0</v>
      </c>
      <c r="O167" s="23">
        <f>IF(H167&gt;0,I167/H167,0)</f>
        <v>0</v>
      </c>
      <c r="P167" s="24">
        <f>IF(J167=0,0,L167/J167)</f>
        <v>0</v>
      </c>
      <c r="Q167" s="24">
        <f>IF(L167=0,0,L167/K167)</f>
        <v>0</v>
      </c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9" t="s">
        <v>346</v>
      </c>
      <c r="B168" s="19" t="s">
        <v>347</v>
      </c>
      <c r="C168" s="19" t="s">
        <v>319</v>
      </c>
      <c r="D168" s="19" t="s">
        <v>145</v>
      </c>
      <c r="E168" s="19" t="s">
        <v>25</v>
      </c>
      <c r="F168" s="19" t="s">
        <v>26</v>
      </c>
      <c r="G168" s="20">
        <v>0</v>
      </c>
      <c r="H168" s="20">
        <v>0</v>
      </c>
      <c r="I168" s="20">
        <v>0</v>
      </c>
      <c r="J168" s="21"/>
      <c r="K168" s="21"/>
      <c r="L168" s="21"/>
      <c r="M168" s="22" t="s">
        <v>27</v>
      </c>
      <c r="N168" s="23">
        <f>IF(G168&gt;0,I168/G168,0)</f>
        <v>0</v>
      </c>
      <c r="O168" s="23">
        <f>IF(H168&gt;0,I168/H168,0)</f>
        <v>0</v>
      </c>
      <c r="P168" s="24">
        <f>IF(J168=0,0,L168/J168)</f>
        <v>0</v>
      </c>
      <c r="Q168" s="24">
        <f>IF(L168=0,0,L168/K168)</f>
        <v>0</v>
      </c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9" t="s">
        <v>348</v>
      </c>
      <c r="B169" s="19" t="s">
        <v>349</v>
      </c>
      <c r="C169" s="19" t="s">
        <v>319</v>
      </c>
      <c r="D169" s="19" t="s">
        <v>145</v>
      </c>
      <c r="E169" s="19" t="s">
        <v>25</v>
      </c>
      <c r="F169" s="19" t="s">
        <v>26</v>
      </c>
      <c r="G169" s="20">
        <v>0</v>
      </c>
      <c r="H169" s="20">
        <v>0</v>
      </c>
      <c r="I169" s="20">
        <v>0</v>
      </c>
      <c r="J169" s="21"/>
      <c r="K169" s="21"/>
      <c r="L169" s="21"/>
      <c r="M169" s="22" t="s">
        <v>27</v>
      </c>
      <c r="N169" s="23">
        <f>IF(G169&gt;0,I169/G169,0)</f>
        <v>0</v>
      </c>
      <c r="O169" s="23">
        <f>IF(H169&gt;0,I169/H169,0)</f>
        <v>0</v>
      </c>
      <c r="P169" s="24">
        <f>IF(J169=0,0,L169/J169)</f>
        <v>0</v>
      </c>
      <c r="Q169" s="24">
        <f>IF(L169=0,0,L169/K169)</f>
        <v>0</v>
      </c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9" t="s">
        <v>350</v>
      </c>
      <c r="B170" s="19" t="s">
        <v>351</v>
      </c>
      <c r="C170" s="19" t="s">
        <v>319</v>
      </c>
      <c r="D170" s="19" t="s">
        <v>145</v>
      </c>
      <c r="E170" s="19" t="s">
        <v>25</v>
      </c>
      <c r="F170" s="19" t="s">
        <v>26</v>
      </c>
      <c r="G170" s="20">
        <v>0</v>
      </c>
      <c r="H170" s="20">
        <v>0</v>
      </c>
      <c r="I170" s="20">
        <v>0</v>
      </c>
      <c r="J170" s="21"/>
      <c r="K170" s="21"/>
      <c r="L170" s="21"/>
      <c r="M170" s="22" t="s">
        <v>27</v>
      </c>
      <c r="N170" s="23">
        <f>IF(G170&gt;0,I170/G170,0)</f>
        <v>0</v>
      </c>
      <c r="O170" s="23">
        <f>IF(H170&gt;0,I170/H170,0)</f>
        <v>0</v>
      </c>
      <c r="P170" s="24">
        <f>IF(J170=0,0,L170/J170)</f>
        <v>0</v>
      </c>
      <c r="Q170" s="24">
        <f>IF(L170=0,0,L170/K170)</f>
        <v>0</v>
      </c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9" t="s">
        <v>352</v>
      </c>
      <c r="B171" s="19" t="s">
        <v>353</v>
      </c>
      <c r="C171" s="19" t="s">
        <v>319</v>
      </c>
      <c r="D171" s="19" t="s">
        <v>145</v>
      </c>
      <c r="E171" s="19" t="s">
        <v>25</v>
      </c>
      <c r="F171" s="19" t="s">
        <v>26</v>
      </c>
      <c r="G171" s="20">
        <v>0</v>
      </c>
      <c r="H171" s="20">
        <v>0</v>
      </c>
      <c r="I171" s="20">
        <v>0</v>
      </c>
      <c r="J171" s="21"/>
      <c r="K171" s="21"/>
      <c r="L171" s="21"/>
      <c r="M171" s="22" t="s">
        <v>27</v>
      </c>
      <c r="N171" s="23">
        <f>IF(G171&gt;0,I171/G171,0)</f>
        <v>0</v>
      </c>
      <c r="O171" s="23">
        <f>IF(H171&gt;0,I171/H171,0)</f>
        <v>0</v>
      </c>
      <c r="P171" s="24">
        <f>IF(J171=0,0,L171/J171)</f>
        <v>0</v>
      </c>
      <c r="Q171" s="24">
        <f>IF(L171=0,0,L171/K171)</f>
        <v>0</v>
      </c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9" t="s">
        <v>354</v>
      </c>
      <c r="B172" s="19" t="s">
        <v>355</v>
      </c>
      <c r="C172" s="19" t="s">
        <v>319</v>
      </c>
      <c r="D172" s="19" t="s">
        <v>145</v>
      </c>
      <c r="E172" s="19" t="s">
        <v>25</v>
      </c>
      <c r="F172" s="19" t="s">
        <v>26</v>
      </c>
      <c r="G172" s="20">
        <v>0</v>
      </c>
      <c r="H172" s="20">
        <v>2150985.52</v>
      </c>
      <c r="I172" s="20">
        <v>0</v>
      </c>
      <c r="J172" s="21"/>
      <c r="K172" s="21"/>
      <c r="L172" s="21"/>
      <c r="M172" s="22" t="s">
        <v>27</v>
      </c>
      <c r="N172" s="23">
        <f>IF(G172&gt;0,I172/G172,0)</f>
        <v>0</v>
      </c>
      <c r="O172" s="23">
        <f>IF(H172&gt;0,I172/H172,0)</f>
        <v>0</v>
      </c>
      <c r="P172" s="24">
        <f>IF(J172=0,0,L172/J172)</f>
        <v>0</v>
      </c>
      <c r="Q172" s="24">
        <f>IF(L172=0,0,L172/K172)</f>
        <v>0</v>
      </c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9" t="s">
        <v>356</v>
      </c>
      <c r="B173" s="19" t="s">
        <v>357</v>
      </c>
      <c r="C173" s="19" t="s">
        <v>319</v>
      </c>
      <c r="D173" s="19" t="s">
        <v>145</v>
      </c>
      <c r="E173" s="19" t="s">
        <v>25</v>
      </c>
      <c r="F173" s="19" t="s">
        <v>26</v>
      </c>
      <c r="G173" s="20">
        <v>0</v>
      </c>
      <c r="H173" s="20">
        <v>3000000</v>
      </c>
      <c r="I173" s="20">
        <v>0</v>
      </c>
      <c r="J173" s="21"/>
      <c r="K173" s="21"/>
      <c r="L173" s="21"/>
      <c r="M173" s="22" t="s">
        <v>27</v>
      </c>
      <c r="N173" s="23">
        <f>IF(G173&gt;0,I173/G173,0)</f>
        <v>0</v>
      </c>
      <c r="O173" s="23">
        <f>IF(H173&gt;0,I173/H173,0)</f>
        <v>0</v>
      </c>
      <c r="P173" s="24">
        <f>IF(J173=0,0,L173/J173)</f>
        <v>0</v>
      </c>
      <c r="Q173" s="24">
        <f>IF(L173=0,0,L173/K173)</f>
        <v>0</v>
      </c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.75" customHeight="1" x14ac:dyDescent="0.25">
      <c r="G174" s="25">
        <f>SUM(G4:G173)</f>
        <v>138322080</v>
      </c>
      <c r="H174" s="25">
        <f>SUM(H4:H173)</f>
        <v>275533185.70999998</v>
      </c>
      <c r="I174" s="25">
        <f>SUM(I4:I173)</f>
        <v>89280671.970000029</v>
      </c>
      <c r="P174" s="26">
        <f t="shared" ref="P174" si="0">IF(J174=0,0,L174/J174)</f>
        <v>0</v>
      </c>
      <c r="Q174" s="26">
        <f t="shared" ref="Q174" si="1">IF(L174=0,0,L174/K174)</f>
        <v>0</v>
      </c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/>
  <mergeCells count="5">
    <mergeCell ref="A1:Q1"/>
    <mergeCell ref="G2:I2"/>
    <mergeCell ref="N2:O2"/>
    <mergeCell ref="P2:Q2"/>
    <mergeCell ref="J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6aa8a68a-ab09-4ac8-a697-fdce915bc567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0c865bf4-0f22-4e4d-b041-7b0c1657e5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Belinda</dc:creator>
  <cp:keywords/>
  <dc:description/>
  <cp:lastModifiedBy>Usuario de Windows</cp:lastModifiedBy>
  <cp:revision/>
  <dcterms:created xsi:type="dcterms:W3CDTF">2024-04-08T20:30:24Z</dcterms:created>
  <dcterms:modified xsi:type="dcterms:W3CDTF">2025-10-21T22:01:40Z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