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8_{28356C7D-C811-439F-99C3-CCC9617E345D}" xr6:coauthVersionLast="47" xr6:coauthVersionMax="47" xr10:uidLastSave="{00000000-0000-0000-0000-000000000000}"/>
  <bookViews>
    <workbookView xWindow="-120" yWindow="-120" windowWidth="29040" windowHeight="15720" xr2:uid="{0464E518-AF31-4209-B2B0-517346229520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F65" i="1"/>
  <c r="E65" i="1"/>
  <c r="D65" i="1"/>
  <c r="C65" i="1"/>
  <c r="C70" i="1" s="1"/>
  <c r="B65" i="1"/>
  <c r="B70" i="1" s="1"/>
  <c r="G63" i="1"/>
  <c r="G65" i="1" s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F45" i="1"/>
  <c r="E45" i="1"/>
  <c r="D45" i="1"/>
  <c r="C45" i="1"/>
  <c r="B45" i="1"/>
  <c r="F41" i="1"/>
  <c r="F70" i="1" s="1"/>
  <c r="E41" i="1"/>
  <c r="E70" i="1" s="1"/>
  <c r="D41" i="1"/>
  <c r="D70" i="1" s="1"/>
  <c r="C41" i="1"/>
  <c r="B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41" i="1" s="1"/>
  <c r="G13" i="1"/>
  <c r="G12" i="1"/>
  <c r="G11" i="1"/>
  <c r="G10" i="1"/>
  <c r="G9" i="1"/>
  <c r="A4" i="1"/>
  <c r="A2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<sst xmlns="http://schemas.openxmlformats.org/spreadsheetml/2006/main" count="73" uniqueCount="73">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</sst>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3" fontId="0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Millares 3" xfId="1" xr:uid="{9E214D25-7FA5-44D1-B4F6-6BFA8A1C45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Tesoreria%20Transparencia\202502\2do%20trimestre%202025%20SIRET\0361_IDF_MVST_000_2502.xlsx" TargetMode="External"/><Relationship Id="rId1" Type="http://schemas.openxmlformats.org/officeDocument/2006/relationships/externalLinkPath" Target="/Archivos/Documentos/Tesoreria%20Transparencia/202502/2do%20trimestre%202025%20SIRET/0361_IDF_MVST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63A90-89EE-43D1-A8EF-D61FEA8DD17E}">
  <sheetPr>
    <outlinePr summaryBelow="0"/>
  </sheetPr>
  <dimension ref="A1:G76"/>
  <sheetViews>
    <sheetView showGridLines="0" tabSelected="1" zoomScale="60" zoomScaleNormal="6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Municipio de Valle de Santiago, Gto.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junio de 2025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28834000</v>
      </c>
      <c r="C9" s="21">
        <v>0</v>
      </c>
      <c r="D9" s="22">
        <v>28834000</v>
      </c>
      <c r="E9" s="21">
        <v>25742363.690000001</v>
      </c>
      <c r="F9" s="21">
        <v>25739493.300000001</v>
      </c>
      <c r="G9" s="23">
        <f>F9-B9</f>
        <v>-3094506.6999999993</v>
      </c>
    </row>
    <row r="10" spans="1:7" x14ac:dyDescent="0.25">
      <c r="A10" s="20" t="s">
        <v>13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3">
        <f t="shared" ref="G10:G39" si="0">F10-B10</f>
        <v>0</v>
      </c>
    </row>
    <row r="11" spans="1:7" x14ac:dyDescent="0.25">
      <c r="A11" s="20" t="s">
        <v>14</v>
      </c>
      <c r="B11" s="21">
        <v>2080000</v>
      </c>
      <c r="C11" s="21">
        <v>0</v>
      </c>
      <c r="D11" s="22">
        <v>2080000</v>
      </c>
      <c r="E11" s="21">
        <v>0</v>
      </c>
      <c r="F11" s="21">
        <v>0</v>
      </c>
      <c r="G11" s="23">
        <f t="shared" si="0"/>
        <v>-2080000</v>
      </c>
    </row>
    <row r="12" spans="1:7" x14ac:dyDescent="0.25">
      <c r="A12" s="20" t="s">
        <v>15</v>
      </c>
      <c r="B12" s="21">
        <v>34287760</v>
      </c>
      <c r="C12" s="21">
        <v>0</v>
      </c>
      <c r="D12" s="22">
        <v>34287760</v>
      </c>
      <c r="E12" s="21">
        <v>11641181.51</v>
      </c>
      <c r="F12" s="21">
        <v>11635973.18</v>
      </c>
      <c r="G12" s="23">
        <f t="shared" si="0"/>
        <v>-22651786.82</v>
      </c>
    </row>
    <row r="13" spans="1:7" x14ac:dyDescent="0.25">
      <c r="A13" s="20" t="s">
        <v>16</v>
      </c>
      <c r="B13" s="21">
        <v>4559360</v>
      </c>
      <c r="C13" s="21">
        <v>0</v>
      </c>
      <c r="D13" s="22">
        <v>4559360</v>
      </c>
      <c r="E13" s="21">
        <v>2268490.56</v>
      </c>
      <c r="F13" s="21">
        <v>2265565.56</v>
      </c>
      <c r="G13" s="23">
        <f t="shared" si="0"/>
        <v>-2293794.44</v>
      </c>
    </row>
    <row r="14" spans="1:7" x14ac:dyDescent="0.25">
      <c r="A14" s="20" t="s">
        <v>17</v>
      </c>
      <c r="B14" s="21">
        <v>3038880</v>
      </c>
      <c r="C14" s="21">
        <v>0</v>
      </c>
      <c r="D14" s="22">
        <v>3038880</v>
      </c>
      <c r="E14" s="21">
        <v>5061091.42</v>
      </c>
      <c r="F14" s="21">
        <v>5059842.2</v>
      </c>
      <c r="G14" s="23">
        <f t="shared" si="0"/>
        <v>2020962.2000000002</v>
      </c>
    </row>
    <row r="15" spans="1:7" x14ac:dyDescent="0.25">
      <c r="A15" s="20" t="s">
        <v>18</v>
      </c>
      <c r="B15" s="21">
        <v>0</v>
      </c>
      <c r="C15" s="21">
        <v>0</v>
      </c>
      <c r="D15" s="22">
        <v>0</v>
      </c>
      <c r="E15" s="21">
        <v>0</v>
      </c>
      <c r="F15" s="21">
        <v>0</v>
      </c>
      <c r="G15" s="23">
        <f t="shared" si="0"/>
        <v>0</v>
      </c>
    </row>
    <row r="16" spans="1:7" x14ac:dyDescent="0.25">
      <c r="A16" s="24" t="s">
        <v>19</v>
      </c>
      <c r="B16" s="22">
        <v>216840000</v>
      </c>
      <c r="C16" s="22">
        <v>0</v>
      </c>
      <c r="D16" s="22">
        <v>216840000</v>
      </c>
      <c r="E16" s="22">
        <v>115921038.94999999</v>
      </c>
      <c r="F16" s="22">
        <v>105235374.09999999</v>
      </c>
      <c r="G16" s="23">
        <f t="shared" si="0"/>
        <v>-111604625.90000001</v>
      </c>
    </row>
    <row r="17" spans="1:7" x14ac:dyDescent="0.25">
      <c r="A17" s="25" t="s">
        <v>20</v>
      </c>
      <c r="B17" s="21">
        <v>145600000</v>
      </c>
      <c r="C17" s="21">
        <v>0</v>
      </c>
      <c r="D17" s="22">
        <v>145600000</v>
      </c>
      <c r="E17" s="21">
        <v>87023263.799999997</v>
      </c>
      <c r="F17" s="21">
        <v>79551797.370000005</v>
      </c>
      <c r="G17" s="23">
        <f t="shared" si="0"/>
        <v>-66048202.629999995</v>
      </c>
    </row>
    <row r="18" spans="1:7" x14ac:dyDescent="0.25">
      <c r="A18" s="25" t="s">
        <v>21</v>
      </c>
      <c r="B18" s="21">
        <v>40560000</v>
      </c>
      <c r="C18" s="21">
        <v>0</v>
      </c>
      <c r="D18" s="22">
        <v>40560000</v>
      </c>
      <c r="E18" s="21">
        <v>15629574.77</v>
      </c>
      <c r="F18" s="21">
        <v>12678377.630000001</v>
      </c>
      <c r="G18" s="23">
        <f t="shared" si="0"/>
        <v>-27881622.369999997</v>
      </c>
    </row>
    <row r="19" spans="1:7" x14ac:dyDescent="0.25">
      <c r="A19" s="25" t="s">
        <v>22</v>
      </c>
      <c r="B19" s="21">
        <v>11960000</v>
      </c>
      <c r="C19" s="21">
        <v>0</v>
      </c>
      <c r="D19" s="22">
        <v>11960000</v>
      </c>
      <c r="E19" s="21">
        <v>6708770.1100000003</v>
      </c>
      <c r="F19" s="21">
        <v>6708770.0999999996</v>
      </c>
      <c r="G19" s="23">
        <f t="shared" si="0"/>
        <v>-5251229.9000000004</v>
      </c>
    </row>
    <row r="20" spans="1:7" x14ac:dyDescent="0.25">
      <c r="A20" s="25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3">
        <f t="shared" si="0"/>
        <v>0</v>
      </c>
    </row>
    <row r="21" spans="1:7" x14ac:dyDescent="0.25">
      <c r="A21" s="25" t="s">
        <v>24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3">
        <f t="shared" si="0"/>
        <v>0</v>
      </c>
    </row>
    <row r="22" spans="1:7" x14ac:dyDescent="0.25">
      <c r="A22" s="25" t="s">
        <v>25</v>
      </c>
      <c r="B22" s="21">
        <v>4160000</v>
      </c>
      <c r="C22" s="21">
        <v>0</v>
      </c>
      <c r="D22" s="22">
        <v>4160000</v>
      </c>
      <c r="E22" s="21">
        <v>1484979.32</v>
      </c>
      <c r="F22" s="21">
        <v>1221978.05</v>
      </c>
      <c r="G22" s="23">
        <f t="shared" si="0"/>
        <v>-2938021.95</v>
      </c>
    </row>
    <row r="23" spans="1:7" x14ac:dyDescent="0.25">
      <c r="A23" s="25" t="s">
        <v>26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3">
        <f t="shared" si="0"/>
        <v>0</v>
      </c>
    </row>
    <row r="24" spans="1:7" x14ac:dyDescent="0.25">
      <c r="A24" s="25" t="s">
        <v>27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3">
        <f t="shared" si="0"/>
        <v>0</v>
      </c>
    </row>
    <row r="25" spans="1:7" x14ac:dyDescent="0.25">
      <c r="A25" s="25" t="s">
        <v>28</v>
      </c>
      <c r="B25" s="21">
        <v>4160000</v>
      </c>
      <c r="C25" s="21">
        <v>0</v>
      </c>
      <c r="D25" s="22">
        <v>4160000</v>
      </c>
      <c r="E25" s="21">
        <v>1837889.95</v>
      </c>
      <c r="F25" s="21">
        <v>1837889.95</v>
      </c>
      <c r="G25" s="23">
        <f t="shared" si="0"/>
        <v>-2322110.0499999998</v>
      </c>
    </row>
    <row r="26" spans="1:7" x14ac:dyDescent="0.25">
      <c r="A26" s="25" t="s">
        <v>29</v>
      </c>
      <c r="B26" s="21">
        <v>10400000</v>
      </c>
      <c r="C26" s="21">
        <v>0</v>
      </c>
      <c r="D26" s="22">
        <v>10400000</v>
      </c>
      <c r="E26" s="21">
        <v>3236561</v>
      </c>
      <c r="F26" s="21">
        <v>3236561</v>
      </c>
      <c r="G26" s="23">
        <f t="shared" si="0"/>
        <v>-7163439</v>
      </c>
    </row>
    <row r="27" spans="1:7" x14ac:dyDescent="0.25">
      <c r="A27" s="25" t="s">
        <v>30</v>
      </c>
      <c r="B27" s="21">
        <v>0</v>
      </c>
      <c r="C27" s="21">
        <v>0</v>
      </c>
      <c r="D27" s="22">
        <v>0</v>
      </c>
      <c r="E27" s="21">
        <v>0</v>
      </c>
      <c r="F27" s="21">
        <v>0</v>
      </c>
      <c r="G27" s="23">
        <f t="shared" si="0"/>
        <v>0</v>
      </c>
    </row>
    <row r="28" spans="1:7" x14ac:dyDescent="0.25">
      <c r="A28" s="20" t="s">
        <v>31</v>
      </c>
      <c r="B28" s="22">
        <v>4160000</v>
      </c>
      <c r="C28" s="22">
        <v>0</v>
      </c>
      <c r="D28" s="22">
        <v>4160000</v>
      </c>
      <c r="E28" s="22">
        <v>1854963.27</v>
      </c>
      <c r="F28" s="22">
        <v>1854963.27</v>
      </c>
      <c r="G28" s="23">
        <f>F28-B28</f>
        <v>-2305036.73</v>
      </c>
    </row>
    <row r="29" spans="1:7" x14ac:dyDescent="0.25">
      <c r="A29" s="25" t="s">
        <v>32</v>
      </c>
      <c r="B29" s="21">
        <v>26000</v>
      </c>
      <c r="C29" s="21">
        <v>0</v>
      </c>
      <c r="D29" s="22">
        <v>26000</v>
      </c>
      <c r="E29" s="21">
        <v>4440.7</v>
      </c>
      <c r="F29" s="21">
        <v>4440.7</v>
      </c>
      <c r="G29" s="23">
        <f t="shared" si="0"/>
        <v>-21559.3</v>
      </c>
    </row>
    <row r="30" spans="1:7" x14ac:dyDescent="0.25">
      <c r="A30" s="25" t="s">
        <v>33</v>
      </c>
      <c r="B30" s="21">
        <v>364000</v>
      </c>
      <c r="C30" s="21">
        <v>0</v>
      </c>
      <c r="D30" s="22">
        <v>364000</v>
      </c>
      <c r="E30" s="21">
        <v>547195.25</v>
      </c>
      <c r="F30" s="21">
        <v>547195.25</v>
      </c>
      <c r="G30" s="23">
        <f t="shared" si="0"/>
        <v>183195.25</v>
      </c>
    </row>
    <row r="31" spans="1:7" x14ac:dyDescent="0.25">
      <c r="A31" s="25" t="s">
        <v>34</v>
      </c>
      <c r="B31" s="21">
        <v>2600000</v>
      </c>
      <c r="C31" s="21">
        <v>0</v>
      </c>
      <c r="D31" s="22">
        <v>2600000</v>
      </c>
      <c r="E31" s="21">
        <v>781162.19</v>
      </c>
      <c r="F31" s="21">
        <v>781162.19</v>
      </c>
      <c r="G31" s="23">
        <f t="shared" si="0"/>
        <v>-1818837.81</v>
      </c>
    </row>
    <row r="32" spans="1:7" x14ac:dyDescent="0.25">
      <c r="A32" s="25" t="s">
        <v>35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3">
        <f t="shared" si="0"/>
        <v>0</v>
      </c>
    </row>
    <row r="33" spans="1:7" ht="14.45" customHeight="1" x14ac:dyDescent="0.25">
      <c r="A33" s="25" t="s">
        <v>36</v>
      </c>
      <c r="B33" s="21">
        <v>1170000</v>
      </c>
      <c r="C33" s="21">
        <v>0</v>
      </c>
      <c r="D33" s="22">
        <v>1170000</v>
      </c>
      <c r="E33" s="21">
        <v>522165.13</v>
      </c>
      <c r="F33" s="21">
        <v>522165.13</v>
      </c>
      <c r="G33" s="23">
        <f t="shared" si="0"/>
        <v>-647834.87</v>
      </c>
    </row>
    <row r="34" spans="1:7" ht="14.45" customHeight="1" x14ac:dyDescent="0.25">
      <c r="A34" s="20" t="s">
        <v>37</v>
      </c>
      <c r="B34" s="21">
        <v>42120000</v>
      </c>
      <c r="C34" s="21">
        <v>21324350</v>
      </c>
      <c r="D34" s="22">
        <v>63444350</v>
      </c>
      <c r="E34" s="21">
        <v>6771551.6799999997</v>
      </c>
      <c r="F34" s="21">
        <v>6771551.6799999997</v>
      </c>
      <c r="G34" s="23">
        <f>F34-B34</f>
        <v>-35348448.32</v>
      </c>
    </row>
    <row r="35" spans="1:7" ht="14.45" customHeight="1" x14ac:dyDescent="0.25">
      <c r="A35" s="20" t="s">
        <v>38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3">
        <f t="shared" si="0"/>
        <v>0</v>
      </c>
    </row>
    <row r="36" spans="1:7" ht="14.45" customHeight="1" x14ac:dyDescent="0.25">
      <c r="A36" s="25" t="s">
        <v>39</v>
      </c>
      <c r="B36" s="21">
        <v>0</v>
      </c>
      <c r="C36" s="21">
        <v>0</v>
      </c>
      <c r="D36" s="22">
        <v>0</v>
      </c>
      <c r="E36" s="21">
        <v>0</v>
      </c>
      <c r="F36" s="21">
        <v>0</v>
      </c>
      <c r="G36" s="23">
        <f t="shared" si="0"/>
        <v>0</v>
      </c>
    </row>
    <row r="37" spans="1:7" ht="14.45" customHeight="1" x14ac:dyDescent="0.25">
      <c r="A37" s="20" t="s">
        <v>40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3">
        <f t="shared" si="0"/>
        <v>0</v>
      </c>
    </row>
    <row r="38" spans="1:7" x14ac:dyDescent="0.25">
      <c r="A38" s="25" t="s">
        <v>41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3">
        <f t="shared" si="0"/>
        <v>0</v>
      </c>
    </row>
    <row r="39" spans="1:7" x14ac:dyDescent="0.25">
      <c r="A39" s="25" t="s">
        <v>42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3">
        <f t="shared" si="0"/>
        <v>0</v>
      </c>
    </row>
    <row r="40" spans="1:7" x14ac:dyDescent="0.25">
      <c r="A40" s="26"/>
      <c r="B40" s="23"/>
      <c r="C40" s="23"/>
      <c r="D40" s="23"/>
      <c r="E40" s="23"/>
      <c r="F40" s="23"/>
      <c r="G40" s="23"/>
    </row>
    <row r="41" spans="1:7" x14ac:dyDescent="0.25">
      <c r="A41" s="27" t="s">
        <v>43</v>
      </c>
      <c r="B41" s="28">
        <f>SUM(B9,B10,B11,B12,B13,B14,B15,B16,B28,B34,B35,B37)</f>
        <v>335920000</v>
      </c>
      <c r="C41" s="28">
        <f t="shared" ref="C41:F41" si="1">SUM(C9,C10,C11,C12,C13,C14,C15,C16,C28,C34,C35,C37)</f>
        <v>21324350</v>
      </c>
      <c r="D41" s="28">
        <f>SUM(D9,D10,D11,D12,D13,D14,D15,D16,D28,D34,D35,D37)</f>
        <v>357244350</v>
      </c>
      <c r="E41" s="28">
        <f t="shared" si="1"/>
        <v>169260681.08000001</v>
      </c>
      <c r="F41" s="28">
        <f t="shared" si="1"/>
        <v>158562763.29000002</v>
      </c>
      <c r="G41" s="28">
        <f>SUM(G9,G10,G11,G12,G13,G14,G15,G16,G28,G34,G35,G37)</f>
        <v>-177357236.70999998</v>
      </c>
    </row>
    <row r="42" spans="1:7" x14ac:dyDescent="0.25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25">
      <c r="A43" s="26"/>
      <c r="B43" s="30"/>
      <c r="C43" s="30"/>
      <c r="D43" s="30"/>
      <c r="E43" s="30"/>
      <c r="F43" s="30"/>
      <c r="G43" s="30"/>
    </row>
    <row r="44" spans="1:7" x14ac:dyDescent="0.25">
      <c r="A44" s="27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3">
        <f>SUM(B46:B53)</f>
        <v>231920000</v>
      </c>
      <c r="C45" s="23">
        <f t="shared" ref="C45:F45" si="2">SUM(C46:C53)</f>
        <v>-3241641.2100000009</v>
      </c>
      <c r="D45" s="23">
        <f t="shared" si="2"/>
        <v>228678358.78999999</v>
      </c>
      <c r="E45" s="23">
        <f t="shared" si="2"/>
        <v>123480677.73</v>
      </c>
      <c r="F45" s="23">
        <f t="shared" si="2"/>
        <v>123480677.73</v>
      </c>
      <c r="G45" s="23">
        <f>SUM(G46:G53)</f>
        <v>-108439322.27</v>
      </c>
    </row>
    <row r="46" spans="1:7" x14ac:dyDescent="0.25">
      <c r="A46" s="31" t="s">
        <v>47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3">
        <f>F46-B46</f>
        <v>0</v>
      </c>
    </row>
    <row r="47" spans="1:7" x14ac:dyDescent="0.25">
      <c r="A47" s="31" t="s">
        <v>48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3">
        <f t="shared" ref="G47:G52" si="3">F47-B47</f>
        <v>0</v>
      </c>
    </row>
    <row r="48" spans="1:7" x14ac:dyDescent="0.25">
      <c r="A48" s="31" t="s">
        <v>49</v>
      </c>
      <c r="B48" s="21">
        <v>92560000</v>
      </c>
      <c r="C48" s="21">
        <v>-10836371.210000001</v>
      </c>
      <c r="D48" s="22">
        <v>81723628.789999992</v>
      </c>
      <c r="E48" s="21">
        <v>50133075.280000001</v>
      </c>
      <c r="F48" s="21">
        <v>50133075.280000001</v>
      </c>
      <c r="G48" s="23">
        <f t="shared" si="3"/>
        <v>-42426924.719999999</v>
      </c>
    </row>
    <row r="49" spans="1:7" ht="30" x14ac:dyDescent="0.25">
      <c r="A49" s="31" t="s">
        <v>50</v>
      </c>
      <c r="B49" s="21">
        <v>139360000</v>
      </c>
      <c r="C49" s="21">
        <v>7594730</v>
      </c>
      <c r="D49" s="22">
        <v>146954730</v>
      </c>
      <c r="E49" s="21">
        <v>73347602.450000003</v>
      </c>
      <c r="F49" s="21">
        <v>73347602.450000003</v>
      </c>
      <c r="G49" s="23">
        <f t="shared" si="3"/>
        <v>-66012397.549999997</v>
      </c>
    </row>
    <row r="50" spans="1:7" x14ac:dyDescent="0.25">
      <c r="A50" s="31" t="s">
        <v>51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3">
        <f t="shared" si="3"/>
        <v>0</v>
      </c>
    </row>
    <row r="51" spans="1:7" x14ac:dyDescent="0.25">
      <c r="A51" s="31" t="s">
        <v>52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3">
        <f t="shared" si="3"/>
        <v>0</v>
      </c>
    </row>
    <row r="52" spans="1:7" ht="30" x14ac:dyDescent="0.25">
      <c r="A52" s="32" t="s">
        <v>53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3">
        <f t="shared" si="3"/>
        <v>0</v>
      </c>
    </row>
    <row r="53" spans="1:7" x14ac:dyDescent="0.25">
      <c r="A53" s="25" t="s">
        <v>54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3">
        <f>F53-B53</f>
        <v>0</v>
      </c>
    </row>
    <row r="54" spans="1:7" x14ac:dyDescent="0.25">
      <c r="A54" s="20" t="s">
        <v>55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3">
        <f t="shared" ref="G54" si="4">SUM(G55:G58)</f>
        <v>0</v>
      </c>
    </row>
    <row r="55" spans="1:7" x14ac:dyDescent="0.25">
      <c r="A55" s="32" t="s">
        <v>56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3">
        <f>F55-B55</f>
        <v>0</v>
      </c>
    </row>
    <row r="56" spans="1:7" x14ac:dyDescent="0.25">
      <c r="A56" s="31" t="s">
        <v>57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3">
        <f t="shared" ref="G56:G58" si="5">F56-B56</f>
        <v>0</v>
      </c>
    </row>
    <row r="57" spans="1:7" x14ac:dyDescent="0.25">
      <c r="A57" s="31" t="s">
        <v>58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3">
        <f t="shared" si="5"/>
        <v>0</v>
      </c>
    </row>
    <row r="58" spans="1:7" x14ac:dyDescent="0.25">
      <c r="A58" s="32" t="s">
        <v>59</v>
      </c>
      <c r="B58" s="21">
        <v>0</v>
      </c>
      <c r="C58" s="21">
        <v>0</v>
      </c>
      <c r="D58" s="22">
        <v>0</v>
      </c>
      <c r="E58" s="21">
        <v>0</v>
      </c>
      <c r="F58" s="21">
        <v>0</v>
      </c>
      <c r="G58" s="23">
        <f t="shared" si="5"/>
        <v>0</v>
      </c>
    </row>
    <row r="59" spans="1:7" x14ac:dyDescent="0.25">
      <c r="A59" s="20" t="s">
        <v>60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3">
        <f>SUM(G60:G61)</f>
        <v>0</v>
      </c>
    </row>
    <row r="60" spans="1:7" x14ac:dyDescent="0.25">
      <c r="A60" s="31" t="s">
        <v>61</v>
      </c>
      <c r="B60" s="21">
        <v>0</v>
      </c>
      <c r="C60" s="21">
        <v>0</v>
      </c>
      <c r="D60" s="22">
        <v>0</v>
      </c>
      <c r="E60" s="21">
        <v>0</v>
      </c>
      <c r="F60" s="21">
        <v>0</v>
      </c>
      <c r="G60" s="23">
        <f>F60-B60</f>
        <v>0</v>
      </c>
    </row>
    <row r="61" spans="1:7" x14ac:dyDescent="0.25">
      <c r="A61" s="31" t="s">
        <v>62</v>
      </c>
      <c r="B61" s="21">
        <v>0</v>
      </c>
      <c r="C61" s="21">
        <v>0</v>
      </c>
      <c r="D61" s="22">
        <v>0</v>
      </c>
      <c r="E61" s="21">
        <v>0</v>
      </c>
      <c r="F61" s="21">
        <v>0</v>
      </c>
      <c r="G61" s="23">
        <f t="shared" ref="G61" si="6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2">
        <v>0</v>
      </c>
      <c r="E62" s="21">
        <v>0</v>
      </c>
      <c r="F62" s="21">
        <v>0</v>
      </c>
      <c r="G62" s="23">
        <f>F62-B62</f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2">
        <v>0</v>
      </c>
      <c r="E63" s="21">
        <v>0</v>
      </c>
      <c r="F63" s="21">
        <v>0</v>
      </c>
      <c r="G63" s="23">
        <f>F63-B63</f>
        <v>0</v>
      </c>
    </row>
    <row r="64" spans="1:7" x14ac:dyDescent="0.25">
      <c r="A64" s="26"/>
      <c r="B64" s="21"/>
      <c r="C64" s="21"/>
      <c r="D64" s="22"/>
      <c r="E64" s="21"/>
      <c r="F64" s="21"/>
      <c r="G64" s="30"/>
    </row>
    <row r="65" spans="1:7" x14ac:dyDescent="0.25">
      <c r="A65" s="27" t="s">
        <v>65</v>
      </c>
      <c r="B65" s="28">
        <f>B45+B54+B59+B62+B63</f>
        <v>231920000</v>
      </c>
      <c r="C65" s="28">
        <f t="shared" ref="C65:G65" si="7">C45+C54+C59+C62+C63</f>
        <v>-3241641.2100000009</v>
      </c>
      <c r="D65" s="28">
        <f t="shared" si="7"/>
        <v>228678358.78999999</v>
      </c>
      <c r="E65" s="28">
        <f t="shared" si="7"/>
        <v>123480677.73</v>
      </c>
      <c r="F65" s="28">
        <f t="shared" si="7"/>
        <v>123480677.73</v>
      </c>
      <c r="G65" s="28">
        <f t="shared" si="7"/>
        <v>-108439322.27</v>
      </c>
    </row>
    <row r="66" spans="1:7" x14ac:dyDescent="0.25">
      <c r="A66" s="26"/>
      <c r="B66" s="30"/>
      <c r="C66" s="30"/>
      <c r="D66" s="30"/>
      <c r="E66" s="30"/>
      <c r="F66" s="30"/>
      <c r="G66" s="30"/>
    </row>
    <row r="67" spans="1:7" x14ac:dyDescent="0.25">
      <c r="A67" s="27" t="s">
        <v>66</v>
      </c>
      <c r="B67" s="28">
        <f t="shared" ref="B67:G67" si="8">B68</f>
        <v>0</v>
      </c>
      <c r="C67" s="28">
        <f t="shared" si="8"/>
        <v>0</v>
      </c>
      <c r="D67" s="28">
        <f t="shared" si="8"/>
        <v>0</v>
      </c>
      <c r="E67" s="28">
        <f t="shared" si="8"/>
        <v>0</v>
      </c>
      <c r="F67" s="28">
        <f t="shared" si="8"/>
        <v>0</v>
      </c>
      <c r="G67" s="28">
        <f t="shared" si="8"/>
        <v>0</v>
      </c>
    </row>
    <row r="68" spans="1:7" x14ac:dyDescent="0.25">
      <c r="A68" s="20" t="s">
        <v>67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f>F68-B68</f>
        <v>0</v>
      </c>
    </row>
    <row r="69" spans="1:7" x14ac:dyDescent="0.25">
      <c r="A69" s="26"/>
      <c r="B69" s="30"/>
      <c r="C69" s="30"/>
      <c r="D69" s="30"/>
      <c r="E69" s="30"/>
      <c r="F69" s="30"/>
      <c r="G69" s="30"/>
    </row>
    <row r="70" spans="1:7" x14ac:dyDescent="0.25">
      <c r="A70" s="27" t="s">
        <v>68</v>
      </c>
      <c r="B70" s="28">
        <f t="shared" ref="B70:G70" si="9">B41+B65+B67</f>
        <v>567840000</v>
      </c>
      <c r="C70" s="28">
        <f t="shared" si="9"/>
        <v>18082708.789999999</v>
      </c>
      <c r="D70" s="28">
        <f t="shared" si="9"/>
        <v>585922708.78999996</v>
      </c>
      <c r="E70" s="28">
        <f t="shared" si="9"/>
        <v>292741358.81</v>
      </c>
      <c r="F70" s="28">
        <f t="shared" si="9"/>
        <v>282043441.02000004</v>
      </c>
      <c r="G70" s="28">
        <f t="shared" si="9"/>
        <v>-285796558.97999996</v>
      </c>
    </row>
    <row r="71" spans="1:7" x14ac:dyDescent="0.25">
      <c r="A71" s="26"/>
      <c r="B71" s="30"/>
      <c r="C71" s="30"/>
      <c r="D71" s="30"/>
      <c r="E71" s="30"/>
      <c r="F71" s="30"/>
      <c r="G71" s="30"/>
    </row>
    <row r="72" spans="1:7" x14ac:dyDescent="0.25">
      <c r="A72" s="27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f>F73-B73</f>
        <v>0</v>
      </c>
    </row>
    <row r="74" spans="1:7" ht="30" x14ac:dyDescent="0.25">
      <c r="A74" s="33" t="s">
        <v>71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f>F74-B74</f>
        <v>0</v>
      </c>
    </row>
    <row r="75" spans="1:7" x14ac:dyDescent="0.25">
      <c r="A75" s="34" t="s">
        <v>72</v>
      </c>
      <c r="B75" s="28">
        <f t="shared" ref="B75:G75" si="10">B73+B74</f>
        <v>0</v>
      </c>
      <c r="C75" s="28">
        <f t="shared" si="10"/>
        <v>0</v>
      </c>
      <c r="D75" s="28">
        <f t="shared" si="10"/>
        <v>0</v>
      </c>
      <c r="E75" s="28">
        <f t="shared" si="10"/>
        <v>0</v>
      </c>
      <c r="F75" s="28">
        <f t="shared" si="10"/>
        <v>0</v>
      </c>
      <c r="G75" s="28">
        <f t="shared" si="10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E445C586-98AD-4DDE-9AB5-D43C86C728A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2025-08-13T22:02:50Z</dcterms:created>
  <dcterms:modified xsi:type="dcterms:W3CDTF">2025-08-13T22:02:58Z</dcterms:modified>
</cp:coreProperties>
</file>