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36868143-D6C8-4E7E-91A7-8B801862BE6B}" xr6:coauthVersionLast="47" xr6:coauthVersionMax="47" xr10:uidLastSave="{00000000-0000-0000-0000-000000000000}"/>
  <bookViews>
    <workbookView xWindow="-120" yWindow="-120" windowWidth="29040" windowHeight="15720" xr2:uid="{8EA83563-F826-4470-B55D-FB41774B3A98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D57" i="1" s="1"/>
  <c r="D59" i="1" s="1"/>
  <c r="C53" i="1"/>
  <c r="C57" i="1" s="1"/>
  <c r="C59" i="1" s="1"/>
  <c r="B53" i="1"/>
  <c r="B57" i="1" s="1"/>
  <c r="B59" i="1" s="1"/>
  <c r="D49" i="1"/>
  <c r="C49" i="1"/>
  <c r="B49" i="1"/>
  <c r="D48" i="1"/>
  <c r="C48" i="1"/>
  <c r="B48" i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D21" i="1"/>
  <c r="D23" i="1" s="1"/>
  <c r="D25" i="1" s="1"/>
  <c r="D33" i="1" s="1"/>
  <c r="D17" i="1"/>
  <c r="C17" i="1"/>
  <c r="D13" i="1"/>
  <c r="C13" i="1"/>
  <c r="B13" i="1"/>
  <c r="D8" i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<sst xmlns="http://schemas.openxmlformats.org/spreadsheetml/2006/main" count="63" uniqueCount="43">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</sst>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Protection="1">
      <protection locked="0"/>
    </xf>
    <xf numFmtId="3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13" xfId="0" applyNumberFormat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</cellXfs>
  <cellStyles count="2">
    <cellStyle name="Millares 2" xfId="1" xr:uid="{B1FF46AA-FE76-4976-A8A5-D7D216197D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D4D1-C1AB-4E3A-9F1B-09059B0CDC80}">
  <sheetPr>
    <outlinePr summaryBelow="0"/>
    <pageSetUpPr fitToPage="1"/>
  </sheetPr>
  <dimension ref="A1:D75"/>
  <sheetViews>
    <sheetView showGridLines="0" tabSelected="1" zoomScale="70" zoomScaleNormal="70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Municipio de Valle de Santiago, Gto.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551168571.45000005</v>
      </c>
      <c r="C8" s="16">
        <f>SUM(C9:C11)</f>
        <v>290753782.46999997</v>
      </c>
      <c r="D8" s="16">
        <f>SUM(D9:D11)</f>
        <v>280055864.68000001</v>
      </c>
    </row>
    <row r="9" spans="1:4" x14ac:dyDescent="0.25">
      <c r="A9" s="17" t="s">
        <v>8</v>
      </c>
      <c r="B9" s="18">
        <v>335920000</v>
      </c>
      <c r="C9" s="18">
        <v>169269131.91999999</v>
      </c>
      <c r="D9" s="18">
        <v>158571214.13</v>
      </c>
    </row>
    <row r="10" spans="1:4" x14ac:dyDescent="0.25">
      <c r="A10" s="17" t="s">
        <v>9</v>
      </c>
      <c r="B10" s="18">
        <v>231920000</v>
      </c>
      <c r="C10" s="18">
        <v>123538221.97</v>
      </c>
      <c r="D10" s="18">
        <v>123538221.97</v>
      </c>
    </row>
    <row r="11" spans="1:4" x14ac:dyDescent="0.25">
      <c r="A11" s="17" t="s">
        <v>10</v>
      </c>
      <c r="B11" s="19">
        <v>-16671428.550000001</v>
      </c>
      <c r="C11" s="19">
        <v>-2053571.42</v>
      </c>
      <c r="D11" s="19">
        <v>-2053571.42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551168571.45000005</v>
      </c>
      <c r="C13" s="16">
        <f>C14+C15</f>
        <v>268123548.31</v>
      </c>
      <c r="D13" s="16">
        <f>D14+D15</f>
        <v>266314442.58999997</v>
      </c>
    </row>
    <row r="14" spans="1:4" x14ac:dyDescent="0.25">
      <c r="A14" s="17" t="s">
        <v>12</v>
      </c>
      <c r="B14" s="18">
        <v>320920000.00999999</v>
      </c>
      <c r="C14" s="18">
        <v>167362760.94</v>
      </c>
      <c r="D14" s="18">
        <v>166630272.66999999</v>
      </c>
    </row>
    <row r="15" spans="1:4" x14ac:dyDescent="0.25">
      <c r="A15" s="17" t="s">
        <v>13</v>
      </c>
      <c r="B15" s="18">
        <v>230248571.44</v>
      </c>
      <c r="C15" s="18">
        <v>100760787.37</v>
      </c>
      <c r="D15" s="18">
        <v>99684169.920000002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82545421.530000001</v>
      </c>
      <c r="D17" s="16">
        <f>D18+D19</f>
        <v>82230459.879999995</v>
      </c>
    </row>
    <row r="18" spans="1:4" x14ac:dyDescent="0.25">
      <c r="A18" s="17" t="s">
        <v>15</v>
      </c>
      <c r="B18" s="23">
        <v>0</v>
      </c>
      <c r="C18" s="18">
        <v>48644246.82</v>
      </c>
      <c r="D18" s="18">
        <v>48343910.170000002</v>
      </c>
    </row>
    <row r="19" spans="1:4" x14ac:dyDescent="0.25">
      <c r="A19" s="17" t="s">
        <v>16</v>
      </c>
      <c r="B19" s="23">
        <v>0</v>
      </c>
      <c r="C19" s="18">
        <v>33901174.710000001</v>
      </c>
      <c r="D19" s="18">
        <v>33886549.710000001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105175655.68999997</v>
      </c>
      <c r="D21" s="16">
        <f>D8-D13+D17</f>
        <v>95971881.970000029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16671428.550000001</v>
      </c>
      <c r="C23" s="16">
        <f>C21-C11</f>
        <v>107229227.10999997</v>
      </c>
      <c r="D23" s="16">
        <f>D21-D11</f>
        <v>98025453.39000003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16671428.550000001</v>
      </c>
      <c r="C25" s="16">
        <f>C23-C17</f>
        <v>24683805.579999968</v>
      </c>
      <c r="D25" s="16">
        <f>D23-D17</f>
        <v>15794993.510000035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3532000</v>
      </c>
      <c r="C29" s="29">
        <f>C30+C31</f>
        <v>320171.53000000003</v>
      </c>
      <c r="D29" s="29">
        <f>D30+D31</f>
        <v>320171.53000000003</v>
      </c>
    </row>
    <row r="30" spans="1:4" x14ac:dyDescent="0.25">
      <c r="A30" s="17" t="s">
        <v>24</v>
      </c>
      <c r="B30" s="30">
        <v>2700000</v>
      </c>
      <c r="C30" s="30">
        <v>73500</v>
      </c>
      <c r="D30" s="30">
        <v>73500</v>
      </c>
    </row>
    <row r="31" spans="1:4" x14ac:dyDescent="0.25">
      <c r="A31" s="17" t="s">
        <v>25</v>
      </c>
      <c r="B31" s="30">
        <v>832000</v>
      </c>
      <c r="C31" s="30">
        <v>246671.53</v>
      </c>
      <c r="D31" s="30">
        <v>246671.53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26</v>
      </c>
      <c r="B33" s="29">
        <f>B25+B29</f>
        <v>20203428.550000001</v>
      </c>
      <c r="C33" s="29">
        <f>C25+C29</f>
        <v>25003977.10999997</v>
      </c>
      <c r="D33" s="29">
        <f>D25+D29</f>
        <v>16115165.040000034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35">
        <v>0</v>
      </c>
      <c r="C38" s="35">
        <v>0</v>
      </c>
      <c r="D38" s="35">
        <v>0</v>
      </c>
    </row>
    <row r="39" spans="1:4" x14ac:dyDescent="0.25">
      <c r="A39" s="17" t="s">
        <v>30</v>
      </c>
      <c r="B39" s="35">
        <v>0</v>
      </c>
      <c r="C39" s="35">
        <v>0</v>
      </c>
      <c r="D39" s="35">
        <v>0</v>
      </c>
    </row>
    <row r="40" spans="1:4" x14ac:dyDescent="0.25">
      <c r="A40" s="15" t="s">
        <v>31</v>
      </c>
      <c r="B40" s="29">
        <f>B41+B42</f>
        <v>16671428.550000001</v>
      </c>
      <c r="C40" s="29">
        <f>C41+C42</f>
        <v>2053571.42</v>
      </c>
      <c r="D40" s="29">
        <f>D41+D42</f>
        <v>2053571.42</v>
      </c>
    </row>
    <row r="41" spans="1:4" x14ac:dyDescent="0.25">
      <c r="A41" s="17" t="s">
        <v>32</v>
      </c>
      <c r="B41" s="30">
        <v>15000000</v>
      </c>
      <c r="C41" s="30">
        <v>1250000</v>
      </c>
      <c r="D41" s="30">
        <v>1250000</v>
      </c>
    </row>
    <row r="42" spans="1:4" x14ac:dyDescent="0.25">
      <c r="A42" s="17" t="s">
        <v>33</v>
      </c>
      <c r="B42" s="30">
        <v>1671428.55</v>
      </c>
      <c r="C42" s="30">
        <v>803571.42</v>
      </c>
      <c r="D42" s="30">
        <v>803571.42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29">
        <f>B37-B40</f>
        <v>-16671428.550000001</v>
      </c>
      <c r="C44" s="29">
        <f>C37-C40</f>
        <v>-2053571.42</v>
      </c>
      <c r="D44" s="29">
        <f>D37-D40</f>
        <v>-2053571.42</v>
      </c>
    </row>
    <row r="45" spans="1:4" x14ac:dyDescent="0.25">
      <c r="A45" s="36"/>
      <c r="B45" s="34"/>
      <c r="C45" s="34"/>
      <c r="D45" s="34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335920000</v>
      </c>
      <c r="C48" s="38">
        <f>C9</f>
        <v>169269131.91999999</v>
      </c>
      <c r="D48" s="38">
        <f>D9</f>
        <v>158571214.13</v>
      </c>
    </row>
    <row r="49" spans="1:4" x14ac:dyDescent="0.25">
      <c r="A49" s="39" t="s">
        <v>36</v>
      </c>
      <c r="B49" s="29">
        <f>B50-B51</f>
        <v>-15000000</v>
      </c>
      <c r="C49" s="29">
        <f>C50-C51</f>
        <v>-1250000</v>
      </c>
      <c r="D49" s="29">
        <f>D50-D51</f>
        <v>-1250000</v>
      </c>
    </row>
    <row r="50" spans="1:4" x14ac:dyDescent="0.25">
      <c r="A50" s="40" t="s">
        <v>29</v>
      </c>
      <c r="B50" s="30">
        <v>0</v>
      </c>
      <c r="C50" s="30">
        <v>0</v>
      </c>
      <c r="D50" s="30">
        <v>0</v>
      </c>
    </row>
    <row r="51" spans="1:4" x14ac:dyDescent="0.25">
      <c r="A51" s="40" t="s">
        <v>32</v>
      </c>
      <c r="B51" s="30">
        <v>15000000</v>
      </c>
      <c r="C51" s="30">
        <v>1250000</v>
      </c>
      <c r="D51" s="30">
        <v>1250000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35">
        <f>B14</f>
        <v>320920000.00999999</v>
      </c>
      <c r="C53" s="35">
        <f>C14</f>
        <v>167362760.94</v>
      </c>
      <c r="D53" s="35">
        <f>D14</f>
        <v>166630272.66999999</v>
      </c>
    </row>
    <row r="54" spans="1:4" x14ac:dyDescent="0.25">
      <c r="A54" s="31"/>
      <c r="B54" s="32"/>
      <c r="C54" s="32"/>
      <c r="D54" s="32"/>
    </row>
    <row r="55" spans="1:4" x14ac:dyDescent="0.25">
      <c r="A55" s="17" t="s">
        <v>15</v>
      </c>
      <c r="B55" s="41">
        <v>0</v>
      </c>
      <c r="C55" s="35">
        <f>C18</f>
        <v>48644246.82</v>
      </c>
      <c r="D55" s="35">
        <f>D18</f>
        <v>48343910.170000002</v>
      </c>
    </row>
    <row r="56" spans="1:4" x14ac:dyDescent="0.25">
      <c r="A56" s="31"/>
      <c r="B56" s="32"/>
      <c r="C56" s="32"/>
      <c r="D56" s="32"/>
    </row>
    <row r="57" spans="1:4" x14ac:dyDescent="0.25">
      <c r="A57" s="25" t="s">
        <v>37</v>
      </c>
      <c r="B57" s="29">
        <f>B48+B49-B53+B55</f>
        <v>-9.9999904632568359E-3</v>
      </c>
      <c r="C57" s="29">
        <f>C48+C49-C53+C55</f>
        <v>49300617.79999999</v>
      </c>
      <c r="D57" s="29">
        <f>D48+D49-D53+D55</f>
        <v>39034851.63000001</v>
      </c>
    </row>
    <row r="58" spans="1:4" x14ac:dyDescent="0.25">
      <c r="A58" s="42"/>
      <c r="B58" s="43"/>
      <c r="C58" s="43"/>
      <c r="D58" s="43"/>
    </row>
    <row r="59" spans="1:4" x14ac:dyDescent="0.25">
      <c r="A59" s="25" t="s">
        <v>38</v>
      </c>
      <c r="B59" s="29">
        <f>B57-B49</f>
        <v>14999999.99000001</v>
      </c>
      <c r="C59" s="29">
        <f>C57-C49</f>
        <v>50550617.79999999</v>
      </c>
      <c r="D59" s="29">
        <f>D57-D49</f>
        <v>40284851.63000001</v>
      </c>
    </row>
    <row r="60" spans="1:4" x14ac:dyDescent="0.25">
      <c r="A60" s="33"/>
      <c r="B60" s="34"/>
      <c r="C60" s="34"/>
      <c r="D60" s="34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231920000</v>
      </c>
      <c r="C63" s="44">
        <f>C10</f>
        <v>123538221.97</v>
      </c>
      <c r="D63" s="44">
        <f>D10</f>
        <v>123538221.97</v>
      </c>
    </row>
    <row r="64" spans="1:4" ht="30" x14ac:dyDescent="0.25">
      <c r="A64" s="39" t="s">
        <v>39</v>
      </c>
      <c r="B64" s="16">
        <f>B65-B66</f>
        <v>-1671428.55</v>
      </c>
      <c r="C64" s="16">
        <f>C65-C66</f>
        <v>-803571.42</v>
      </c>
      <c r="D64" s="16">
        <f>D65-D66</f>
        <v>-803571.42</v>
      </c>
    </row>
    <row r="65" spans="1:4" x14ac:dyDescent="0.25">
      <c r="A65" s="40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40" t="s">
        <v>33</v>
      </c>
      <c r="B66" s="18">
        <v>1671428.55</v>
      </c>
      <c r="C66" s="18">
        <v>803571.42</v>
      </c>
      <c r="D66" s="18">
        <v>803571.42</v>
      </c>
    </row>
    <row r="67" spans="1:4" x14ac:dyDescent="0.25">
      <c r="A67" s="31"/>
      <c r="B67" s="21"/>
      <c r="C67" s="21"/>
      <c r="D67" s="21"/>
    </row>
    <row r="68" spans="1:4" x14ac:dyDescent="0.25">
      <c r="A68" s="17" t="s">
        <v>40</v>
      </c>
      <c r="B68" s="45">
        <f>B15</f>
        <v>230248571.44</v>
      </c>
      <c r="C68" s="45">
        <f>C15</f>
        <v>100760787.37</v>
      </c>
      <c r="D68" s="45">
        <f>D15</f>
        <v>99684169.920000002</v>
      </c>
    </row>
    <row r="69" spans="1:4" x14ac:dyDescent="0.25">
      <c r="A69" s="31"/>
      <c r="B69" s="21"/>
      <c r="C69" s="21"/>
      <c r="D69" s="21"/>
    </row>
    <row r="70" spans="1:4" x14ac:dyDescent="0.25">
      <c r="A70" s="17" t="s">
        <v>16</v>
      </c>
      <c r="B70" s="23">
        <v>0</v>
      </c>
      <c r="C70" s="45">
        <f>C19</f>
        <v>33901174.710000001</v>
      </c>
      <c r="D70" s="45">
        <f>D19</f>
        <v>33886549.710000001</v>
      </c>
    </row>
    <row r="71" spans="1:4" x14ac:dyDescent="0.25">
      <c r="A71" s="31"/>
      <c r="B71" s="21"/>
      <c r="C71" s="21"/>
      <c r="D71" s="21"/>
    </row>
    <row r="72" spans="1:4" x14ac:dyDescent="0.25">
      <c r="A72" s="25" t="s">
        <v>41</v>
      </c>
      <c r="B72" s="16">
        <f>B63+B64-B68+B70</f>
        <v>9.9999904632568359E-3</v>
      </c>
      <c r="C72" s="16">
        <f>C63+C64-C68+C70</f>
        <v>55875037.889999993</v>
      </c>
      <c r="D72" s="16">
        <f>D63+D64-D68+D70</f>
        <v>56937030.339999996</v>
      </c>
    </row>
    <row r="73" spans="1:4" x14ac:dyDescent="0.25">
      <c r="A73" s="31"/>
      <c r="B73" s="21"/>
      <c r="C73" s="21"/>
      <c r="D73" s="21"/>
    </row>
    <row r="74" spans="1:4" x14ac:dyDescent="0.25">
      <c r="A74" s="25" t="s">
        <v>42</v>
      </c>
      <c r="B74" s="16">
        <f>B72-B64</f>
        <v>1671428.5599999905</v>
      </c>
      <c r="C74" s="16">
        <f>C72-C64</f>
        <v>56678609.309999995</v>
      </c>
      <c r="D74" s="16">
        <f>D72-D64</f>
        <v>57740601.759999998</v>
      </c>
    </row>
    <row r="75" spans="1:4" x14ac:dyDescent="0.25">
      <c r="A75" s="33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48:D59 B29:D33 B8:D25 B37:D44 B63:D74" xr:uid="{2663A6B2-7A97-4987-8DA1-428AE12A0F05}">
      <formula1>-1.79769313486231E+100</formula1>
      <formula2>1.79769313486231E+100</formula2>
    </dataValidation>
  </dataValidations>
  <pageMargins left="0.7" right="0.7" top="0.75" bottom="0.75" header="0.3" footer="0.3"/>
  <pageSetup paperSize="119" scale="7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2025-08-13T22:02:05Z</dcterms:created>
  <dcterms:modified xsi:type="dcterms:W3CDTF">2025-08-13T22:02:26Z</dcterms:modified>
</cp:coreProperties>
</file>