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digitales\"/>
    </mc:Choice>
  </mc:AlternateContent>
  <xr:revisionPtr revIDLastSave="0" documentId="13_ncr:1_{3A71D730-40F0-4A8E-9D5C-AA412FD2C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46" i="4"/>
  <c r="G46" i="4"/>
  <c r="F2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<sst xmlns="http://schemas.openxmlformats.org/spreadsheetml/2006/main" count="60" uniqueCount="60">
  <si>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</si>
  <si>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</si>
  <si>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</si>
  <si>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</si>
  <si>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</si>
  <si>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</si>
  <si>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</si>
  <si>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</si>
  <si>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</si>
  <si>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</si>
  <si>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</si>
  <si>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</si>
  <si>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</si>
  <si>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</si>
  <si>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</si>
  <si>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</si>
  <si>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</si>
  <si>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</si>
  <si>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</si>
  <si>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</si>
  <si>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</si>
  <si>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</si>
  <si>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</si>
  <si>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</si>
  <si>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</si>
  <si>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</si>
  <si>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</si>
  <si>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</si>
  <si>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</si>
  <si>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</si>
  <si>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</si>
  <si>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</si>
  <si>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</si>
  <si>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</si>
  <si>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</si>
  <si>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</si>
  <si>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</si>
  <si>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</si>
  <si>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</si>
  <si>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</si>
  <si>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</si>
  <si>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</si>
  <si>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</si>
  <si>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</si>
  <si>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</si>
  <si>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</si>
  <si>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</si>
  <si>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</si>
  <si>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</si>
  <si>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</si>
  <si>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</si>
  <si>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</si>
  <si>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</si>
  <si>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</si>
  <si>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</si>
  <si>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</si>
  <si>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</si>
  <si>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</si>
  <si>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Municipal de Valle de Santiago
Estado de Situación Financiera
AL 31 DE DICIEMBRE DEL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</si>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</sst>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showGridLines="0" tabSelected="1" topLeftCell="A34" zoomScaleNormal="100" zoomScaleSheetLayoutView="100" workbookViewId="0">
      <selection activeCell="E68" sqref="E68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4" t="s">
        <v>58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8570732.8200000003</v>
      </c>
      <c r="C5" s="12">
        <v>7601572.0099999998</v>
      </c>
      <c r="D5" s="17"/>
      <c r="E5" s="11" t="s">
        <v>41</v>
      </c>
      <c r="F5" s="12">
        <v>24094383.579999998</v>
      </c>
      <c r="G5" s="5">
        <v>19548536.699999999</v>
      </c>
    </row>
    <row r="6" spans="1:7" x14ac:dyDescent="0.2">
      <c r="A6" s="30" t="s">
        <v>28</v>
      </c>
      <c r="B6" s="12">
        <v>38224436.57</v>
      </c>
      <c r="C6" s="12">
        <v>33902393.640000001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1521589.25</v>
      </c>
      <c r="C7" s="12">
        <v>1582073.71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275407.78000000003</v>
      </c>
      <c r="C9" s="12">
        <v>275407.78000000003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42598.28</v>
      </c>
      <c r="G12" s="5">
        <v>42598.28</v>
      </c>
    </row>
    <row r="13" spans="1:7" x14ac:dyDescent="0.2">
      <c r="A13" s="37" t="s">
        <v>5</v>
      </c>
      <c r="B13" s="10">
        <f>SUM(B5:B11)</f>
        <v>48592166.420000002</v>
      </c>
      <c r="C13" s="10">
        <f>SUM(C5:C11)</f>
        <v>43361447.140000001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24136981.859999999</v>
      </c>
      <c r="G14" s="5">
        <f>SUM(G5:G12)</f>
        <v>19591134.98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33365992.440000001</v>
      </c>
      <c r="C18" s="12">
        <v>33365992.440000001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29052290.489999998</v>
      </c>
      <c r="C19" s="12">
        <v>25110731.039999999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1634149.58</v>
      </c>
      <c r="C20" s="12">
        <v>1134149.58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-9996384.2799999993</v>
      </c>
      <c r="C21" s="12">
        <v>-8358197.2400000002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1201990.03</v>
      </c>
      <c r="C22" s="12">
        <v>1201990.03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55258038.259999998</v>
      </c>
      <c r="C26" s="10">
        <f>SUM(C16:C24)</f>
        <v>52454665.850000001</v>
      </c>
      <c r="D26" s="17"/>
      <c r="E26" s="39" t="s">
        <v>57</v>
      </c>
      <c r="F26" s="10">
        <f>SUM(F24+F14)</f>
        <v>24136981.859999999</v>
      </c>
      <c r="G26" s="6">
        <f>SUM(G14+G24)</f>
        <v>19591134.98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103850204.68000001</v>
      </c>
      <c r="C28" s="10">
        <f>C13+C26</f>
        <v>95816112.99000001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44149969.130000003</v>
      </c>
      <c r="G30" s="6">
        <f>SUM(G31:G33)</f>
        <v>44149969.130000003</v>
      </c>
    </row>
    <row r="31" spans="1:7" x14ac:dyDescent="0.2">
      <c r="A31" s="31"/>
      <c r="B31" s="15"/>
      <c r="C31" s="15"/>
      <c r="D31" s="17"/>
      <c r="E31" s="11" t="s">
        <v>2</v>
      </c>
      <c r="F31" s="12">
        <v>40196256.700000003</v>
      </c>
      <c r="G31" s="5">
        <v>40196256.700000003</v>
      </c>
    </row>
    <row r="32" spans="1:7" x14ac:dyDescent="0.2">
      <c r="A32" s="31"/>
      <c r="B32" s="15"/>
      <c r="C32" s="15"/>
      <c r="D32" s="17"/>
      <c r="E32" s="11" t="s">
        <v>18</v>
      </c>
      <c r="F32" s="12">
        <v>3953712.43</v>
      </c>
      <c r="G32" s="5">
        <v>3953712.43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35563253.689999998</v>
      </c>
      <c r="G35" s="6">
        <f>SUM(G36:G40)</f>
        <v>32075008.879999999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3629458.81</v>
      </c>
      <c r="G36" s="5">
        <v>4660850.2</v>
      </c>
    </row>
    <row r="37" spans="1:7" x14ac:dyDescent="0.2">
      <c r="A37" s="31"/>
      <c r="B37" s="15"/>
      <c r="C37" s="15"/>
      <c r="D37" s="17"/>
      <c r="E37" s="11" t="s">
        <v>19</v>
      </c>
      <c r="F37" s="12">
        <v>31933794.879999999</v>
      </c>
      <c r="G37" s="5">
        <v>27414158.68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79713222.819999993</v>
      </c>
      <c r="G46" s="5">
        <f>SUM(G42+G35+G30)</f>
        <v>76224978.010000005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103850204.67999999</v>
      </c>
      <c r="G48" s="20">
        <f>G46+G26</f>
        <v>95816112.99000001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7"/>
      <c r="B50" s="47"/>
      <c r="C50" s="47"/>
      <c r="D50" s="47"/>
      <c r="E50" s="47"/>
      <c r="F50" s="47"/>
      <c r="G50" s="47"/>
    </row>
    <row r="51" spans="1:7" x14ac:dyDescent="0.2">
      <c r="A51" s="48" t="s">
        <v>59</v>
      </c>
      <c r="B51" s="48"/>
      <c r="C51" s="48"/>
      <c r="D51" s="48"/>
      <c r="E51" s="48"/>
      <c r="F51" s="48"/>
      <c r="G51" s="43"/>
    </row>
    <row r="52" spans="1:7" x14ac:dyDescent="0.2">
      <c r="A52" s="43"/>
      <c r="B52" s="43"/>
      <c r="C52" s="43"/>
      <c r="D52" s="43"/>
      <c r="E52" s="43"/>
      <c r="F52" s="43"/>
      <c r="G52" s="43"/>
    </row>
    <row r="53" spans="1:7" x14ac:dyDescent="0.2">
      <c r="A53" s="43"/>
      <c r="B53" s="43"/>
      <c r="C53" s="43"/>
      <c r="D53" s="43"/>
      <c r="E53" s="43"/>
      <c r="F53" s="43"/>
      <c r="G53" s="43"/>
    </row>
    <row r="54" spans="1:7" x14ac:dyDescent="0.2">
      <c r="A54" s="43"/>
      <c r="B54" s="43"/>
      <c r="C54" s="43"/>
      <c r="D54" s="43"/>
      <c r="E54" s="43"/>
      <c r="F54" s="43"/>
      <c r="G54" s="43"/>
    </row>
  </sheetData>
  <sheetProtection formatCells="0" formatColumns="0" formatRows="0" autoFilter="0"/>
  <mergeCells count="3">
    <mergeCell ref="A1:G1"/>
    <mergeCell ref="A50:G50"/>
    <mergeCell ref="A51:F51"/>
  </mergeCells>
  <printOptions horizontalCentered="1"/>
  <pageMargins left="0.59055118110236227" right="0.59055118110236227" top="0.78740157480314965" bottom="0.78740157480314965" header="0" footer="0"/>
  <pageSetup scale="7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2022-02-23T16:43:01Z</cp:lastPrinted>
  <dcterms:created xsi:type="dcterms:W3CDTF">2012-12-11T20:26:08Z</dcterms:created>
  <dcterms:modified xsi:type="dcterms:W3CDTF">2022-02-23T18:09:49Z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