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12705" windowHeight="11955" tabRatio="885" activeTab="3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5" l="1"/>
  <c r="D41" i="5"/>
  <c r="E41" i="5"/>
  <c r="F41" i="5"/>
  <c r="G41" i="5"/>
  <c r="B41" i="5"/>
  <c r="C76" i="6"/>
  <c r="D76" i="6"/>
  <c r="E76" i="6"/>
  <c r="F76" i="6"/>
  <c r="G76" i="6"/>
  <c r="B76" i="6"/>
  <c r="C15" i="8" l="1"/>
  <c r="D15" i="8"/>
  <c r="E15" i="8"/>
  <c r="F15" i="8"/>
  <c r="G15" i="8"/>
  <c r="B15" i="8"/>
  <c r="G94" i="4"/>
  <c r="C94" i="4"/>
  <c r="D94" i="4"/>
  <c r="E94" i="4"/>
  <c r="F94" i="4"/>
  <c r="B94" i="4"/>
  <c r="G71" i="4"/>
  <c r="C71" i="4"/>
  <c r="D71" i="4"/>
  <c r="E71" i="4"/>
  <c r="F71" i="4"/>
  <c r="B71" i="4"/>
  <c r="B59" i="4"/>
  <c r="G59" i="4"/>
  <c r="C59" i="4"/>
  <c r="D59" i="4"/>
  <c r="E59" i="4"/>
  <c r="F59" i="4"/>
</calcChain>
</file>

<file path=xl/sharedStrings.xml><?xml version="1.0" encoding="utf-8"?>
<sst xmlns="http://schemas.openxmlformats.org/spreadsheetml/2006/main" count="234" uniqueCount="186">
  <si>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</si>
  <si>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</si>
  <si>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</si>
  <si>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</si>
  <si>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</si>
  <si>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</si>
  <si>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</si>
  <si>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</si>
  <si>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</si>
  <si>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</si>
  <si>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</si>
  <si>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</si>
  <si>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</si>
  <si>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</si>
  <si>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</si>
  <si>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</si>
  <si>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</si>
  <si>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</si>
  <si>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</si>
  <si>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</si>
  <si>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</si>
  <si>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</si>
  <si>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</si>
  <si>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</si>
  <si>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</si>
  <si>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</si>
  <si>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</si>
  <si>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</si>
  <si>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</si>
  <si>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</si>
  <si>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</si>
  <si>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</si>
  <si>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</si>
  <si>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</si>
  <si>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</si>
  <si>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</si>
  <si>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</si>
  <si>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</si>
  <si>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</si>
  <si>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</si>
  <si>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</si>
  <si>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</si>
  <si>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</si>
  <si>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</si>
  <si>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</si>
  <si>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</si>
  <si>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</si>
  <si>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</si>
  <si>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</si>
  <si>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</si>
  <si>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</si>
  <si>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</si>
  <si>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</si>
  <si>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</si>
  <si>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</si>
  <si>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</si>
  <si>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</si>
  <si>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</si>
  <si>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</si>
  <si>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</si>
  <si>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</si>
  <si>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</si>
  <si>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</si>
  <si>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</si>
  <si>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</si>
  <si>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</si>
  <si>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</si>
  <si>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</si>
  <si>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</si>
  <si>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</si>
  <si>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</si>
  <si>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</si>
  <si>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</si>
  <si>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</si>
  <si>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</si>
  <si>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</si>
  <si>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</si>
  <si>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</si>
  <si>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</si>
  <si>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</si>
  <si>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</si>
  <si>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</si>
  <si>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</si>
  <si>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</si>
  <si>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</si>
  <si>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</si>
  <si>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</si>
  <si>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</si>
  <si>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</si>
  <si>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</si>
  <si>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</si>
  <si>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</si>
  <si>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</si>
  <si>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</si>
  <si>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</si>
  <si>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</si>
  <si>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</si>
  <si>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</si>
  <si>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</si>
  <si>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</si>
  <si>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</si>
  <si>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</si>
  <si>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</si>
  <si>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</si>
  <si>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</si>
  <si>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</si>
  <si>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</si>
  <si>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</si>
  <si>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</si>
  <si>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</si>
  <si>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</si>
  <si>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</si>
  <si>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</si>
  <si>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</si>
  <si>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</si>
  <si>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</si>
  <si>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</si>
  <si>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</si>
  <si>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</si>
  <si>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</si>
  <si>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</si>
  <si>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</si>
  <si>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</si>
  <si>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</si>
  <si>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</si>
  <si>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</si>
  <si>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</si>
  <si>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31111M420010100 PRESIDENTE</t>
  </si>
  <si>
    <t>31111M420010200 SINDICO</t>
  </si>
  <si>
    <t>31111M420010300 REGIDORES</t>
  </si>
  <si>
    <t>31111M420020100 SECRETARIA DEL AYUNTAMIE</t>
  </si>
  <si>
    <t>31111M420020200 DIRECCION DE FISCALIZACI</t>
  </si>
  <si>
    <t>31111M420020300 DIRECCION JURIDICA</t>
  </si>
  <si>
    <t>31111M420020400 JUZGADO ADMINISTRATIVO</t>
  </si>
  <si>
    <t>31111M420020500 ARCHIVO MUNICIPAL</t>
  </si>
  <si>
    <t>31111M420020600 PROCURADURIA AUXILIAR</t>
  </si>
  <si>
    <t>31111M420030100 TESORERIA MUNICIPAL</t>
  </si>
  <si>
    <t>31111M420030200 CATASTRO Y PREDIAL</t>
  </si>
  <si>
    <t>31111M420040100 CONTRALORIA</t>
  </si>
  <si>
    <t>31111M420050100 DIRECCION DE OBRAS PUBLI</t>
  </si>
  <si>
    <t>31111M420060100 DIRECCION DE SERVICIOS P</t>
  </si>
  <si>
    <t>31111M420060200 DEPARTAMENTO DE ALUMBRAD</t>
  </si>
  <si>
    <t>31111M420060300 DEPARTAMENTO DE LIMPIA</t>
  </si>
  <si>
    <t>31111M420060400 DEPARTAMENTO DE PARQUES</t>
  </si>
  <si>
    <t>31111M420060500 DEPARTAMENTO DE RASTRO</t>
  </si>
  <si>
    <t>31111M420060600 DEPARTAMENTO DE MERCADO</t>
  </si>
  <si>
    <t>31111M420060700 DEPARTAMENTO DE PANTEONE</t>
  </si>
  <si>
    <t>31111M420070100 DIRECCION DEL BIENESTAR</t>
  </si>
  <si>
    <t>31111M420070200 DESARROLLO AGROPECUARIO</t>
  </si>
  <si>
    <t>31111M420070300 DIRECCION DE SALUD</t>
  </si>
  <si>
    <t>31111M420070400 GESTION EDUCATIVA</t>
  </si>
  <si>
    <t>31111M420080100 COMISARIA DE SEGURIDAD P</t>
  </si>
  <si>
    <t>31111M420080200 COORDINACION DE TRANSITO</t>
  </si>
  <si>
    <t>31111M420080300 COORDINACION DE PROTECCI</t>
  </si>
  <si>
    <t>31111M420080400 COORDINACION DE MOVILIDA</t>
  </si>
  <si>
    <t>31111M420080500 CARCEL</t>
  </si>
  <si>
    <t>31111M420090100 DIRECCION DE MEDIO AMBIE</t>
  </si>
  <si>
    <t>31111M420100100 DERECHOS HUMANOS</t>
  </si>
  <si>
    <t>31111M420110100 DIRECCION DE DESARROLLO</t>
  </si>
  <si>
    <t>31111M420110200 SUBDIRECCION DE RECURSOS</t>
  </si>
  <si>
    <t>31111M420110300 DIRECCION DE ADQUISICION</t>
  </si>
  <si>
    <t>31111M420110400 DEPARTAMENTO DE INFORMAT</t>
  </si>
  <si>
    <t>31111M420120100 UNIDAD DE TRANSPARENCIA</t>
  </si>
  <si>
    <t>31111M420130100 SECRETARIA PARTICULAR</t>
  </si>
  <si>
    <t>31111M420130200 DIRECCION DE COMUNICACIO</t>
  </si>
  <si>
    <t>31111M420140100 DIRECCION DE DESARROLLO</t>
  </si>
  <si>
    <t>31111M420150100 DESARROLLO ECONOMICO</t>
  </si>
  <si>
    <t>31111M420160100 SUBDIRECCION DE TURISMO</t>
  </si>
  <si>
    <t>31111M420170100 DIRECCION DE EDUCACION</t>
  </si>
  <si>
    <t>31111M420180100 COMISION MUNICIPAL DEL D</t>
  </si>
  <si>
    <t>31111M420180200 UNIDAD DEPORTIVA</t>
  </si>
  <si>
    <t>31111M420180300 GIMNASIO</t>
  </si>
  <si>
    <t>31111M420190100 CASA DE LA MUJER</t>
  </si>
  <si>
    <t>31111M420200100 INSTITUTO MUNICIPAL DE L</t>
  </si>
  <si>
    <t>31111M420210100 INSTITUTO MUNICIPAL DE P</t>
  </si>
  <si>
    <t>31111M420220100 MATERIALES Y EQUIPO PESA</t>
  </si>
  <si>
    <t>31111M420900100 DESARROLLO INTEGRAL DE L</t>
  </si>
  <si>
    <t>31111M420900200 CASA DE LA CULTURA MUNIC</t>
  </si>
  <si>
    <t>31111M420900300 SISTEMA DE AGUA POTABLE</t>
  </si>
  <si>
    <t>31111M420020800 JUZGADO CIVICO</t>
  </si>
  <si>
    <t>Municipio de Valle de Santiago, Gto.
Estado Analítico del Ejercicio del Presupuesto de Egresos
Clasificación Administrativa
Del 1 de Enero al 30 de Junio de 2025
(Cifras en Pesos)</t>
  </si>
  <si>
    <t>Gobierno Municipal de Valle de Santiago, Gto.
Estado Analítico del Ejercicio del Presupuesto de Egresos
Clasificación Administrativa
Del 1 de Enero al 30 de Junio de 2025
(Cifras en Pesos)</t>
  </si>
  <si>
    <t>Sector Paraestatal del Gobierno Municipal de Valle de Santiago, Gto.
Estado Analítico del Ejercicio del Presupuesto de Egresos
Clasificación Administrativa
Del 1 de Enero al 30 de Junio de 2025
(Cifras en Pesos)</t>
  </si>
  <si>
    <t>Municipio de Valle de Santiago, Gto.
Estado Analítico del Ejercicio del Presupuesto de Egresos
Clasificación Económica (por Tipo de Gasto)
Del 1 de Enero al 30 de Junio de 2025
(Cifras en Pesos)</t>
  </si>
  <si>
    <t>Municipio de Valle de Santiago, Gto.
Estado Analítico del Ejercicio del Presupuesto de Egresos
Clasificación por Objeto del Gasto (Capítulo y Concepto)
Del 1 de Enero al 30 de Junio de 2025
(Cifras en Pesos)</t>
  </si>
  <si>
    <t>Municipio de Valle de Santiago, Gto.
Estado Analítico del Ejercicio del Presupuesto de Egresos
Clasificación Funcional (Finalidad y Función)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</si>
</sst>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63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7" fillId="2" borderId="6" xfId="9" applyNumberFormat="1" applyFont="1" applyFill="1" applyBorder="1" applyAlignment="1">
      <alignment horizontal="center" vertical="center" wrapText="1"/>
    </xf>
    <xf numFmtId="4" fontId="3" fillId="0" borderId="12" xfId="0" applyNumberFormat="1" applyFont="1" applyBorder="1" applyProtection="1">
      <protection locked="0"/>
    </xf>
    <xf numFmtId="4" fontId="7" fillId="0" borderId="12" xfId="0" applyNumberFormat="1" applyFont="1" applyBorder="1" applyProtection="1">
      <protection locked="0"/>
    </xf>
    <xf numFmtId="0" fontId="3" fillId="0" borderId="11" xfId="0" applyFont="1" applyBorder="1" applyProtection="1">
      <protection locked="0"/>
    </xf>
    <xf numFmtId="4" fontId="7" fillId="0" borderId="6" xfId="0" applyNumberFormat="1" applyFont="1" applyBorder="1" applyProtection="1">
      <protection locked="0"/>
    </xf>
    <xf numFmtId="0" fontId="3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0" fillId="0" borderId="12" xfId="0" applyNumberFormat="1" applyBorder="1" applyProtection="1">
      <protection locked="0"/>
    </xf>
    <xf numFmtId="0" fontId="7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 applyProtection="1">
      <alignment horizontal="centerContinuous" vertical="center" wrapText="1"/>
      <protection locked="0"/>
    </xf>
    <xf numFmtId="0" fontId="7" fillId="2" borderId="8" xfId="9" applyFont="1" applyFill="1" applyBorder="1" applyAlignment="1" applyProtection="1">
      <alignment horizontal="centerContinuous" vertical="center" wrapText="1"/>
      <protection locked="0"/>
    </xf>
    <xf numFmtId="0" fontId="7" fillId="2" borderId="9" xfId="9" applyFont="1" applyFill="1" applyBorder="1" applyAlignment="1" applyProtection="1">
      <alignment horizontal="centerContinuous" vertical="center" wrapText="1"/>
      <protection locked="0"/>
    </xf>
    <xf numFmtId="0" fontId="3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7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7" fillId="0" borderId="5" xfId="0" applyFont="1" applyBorder="1" applyAlignment="1" applyProtection="1">
      <alignment horizontal="left" indent="1"/>
      <protection locked="0"/>
    </xf>
    <xf numFmtId="0" fontId="3" fillId="0" borderId="0" xfId="0" applyFont="1" applyAlignment="1">
      <alignment horizontal="left" indent="2"/>
    </xf>
    <xf numFmtId="0" fontId="3" fillId="0" borderId="5" xfId="0" applyFont="1" applyBorder="1" applyAlignment="1">
      <alignment horizontal="left" indent="2"/>
    </xf>
    <xf numFmtId="0" fontId="7" fillId="0" borderId="5" xfId="0" applyFont="1" applyBorder="1" applyAlignment="1" applyProtection="1">
      <alignment horizontal="left" indent="2"/>
      <protection locked="0"/>
    </xf>
    <xf numFmtId="0" fontId="7" fillId="0" borderId="1" xfId="0" applyFont="1" applyBorder="1" applyAlignment="1">
      <alignment horizontal="left"/>
    </xf>
    <xf numFmtId="0" fontId="3" fillId="0" borderId="0" xfId="0" applyFont="1" applyAlignment="1" applyProtection="1">
      <alignment horizontal="left" wrapText="1" indent="1"/>
      <protection locked="0"/>
    </xf>
    <xf numFmtId="0" fontId="7" fillId="2" borderId="14" xfId="9" applyFont="1" applyFill="1" applyBorder="1" applyAlignment="1">
      <alignment horizontal="center" vertical="center"/>
    </xf>
    <xf numFmtId="0" fontId="7" fillId="0" borderId="0" xfId="0" applyFont="1" applyAlignment="1">
      <alignment horizontal="left" indent="1"/>
    </xf>
    <xf numFmtId="4" fontId="3" fillId="0" borderId="11" xfId="9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left" indent="1"/>
      <protection locked="0"/>
    </xf>
    <xf numFmtId="3" fontId="3" fillId="0" borderId="13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3" fontId="3" fillId="0" borderId="12" xfId="0" applyNumberFormat="1" applyFont="1" applyBorder="1" applyProtection="1">
      <protection locked="0"/>
    </xf>
    <xf numFmtId="3" fontId="7" fillId="0" borderId="12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3" fontId="7" fillId="0" borderId="13" xfId="0" applyNumberFormat="1" applyFont="1" applyBorder="1" applyProtection="1">
      <protection locked="0"/>
    </xf>
    <xf numFmtId="3" fontId="3" fillId="0" borderId="13" xfId="0" applyNumberFormat="1" applyFont="1" applyBorder="1" applyProtection="1">
      <protection locked="0"/>
    </xf>
    <xf numFmtId="3" fontId="7" fillId="0" borderId="6" xfId="0" applyNumberFormat="1" applyFont="1" applyBorder="1" applyProtection="1">
      <protection locked="0"/>
    </xf>
    <xf numFmtId="3" fontId="7" fillId="0" borderId="13" xfId="0" applyNumberFormat="1" applyFont="1" applyBorder="1" applyProtection="1">
      <protection locked="0"/>
    </xf>
    <xf numFmtId="0" fontId="7" fillId="2" borderId="2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3" xfId="9" applyFont="1" applyFill="1" applyBorder="1" applyAlignment="1" applyProtection="1">
      <alignment horizontal="center" vertical="center" wrapText="1"/>
      <protection locked="0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12" xfId="9" applyNumberFormat="1" applyFont="1" applyFill="1" applyBorder="1" applyAlignment="1">
      <alignment horizontal="center" vertical="center" wrapText="1"/>
    </xf>
    <xf numFmtId="0" fontId="8" fillId="2" borderId="7" xfId="0" applyFont="1" applyFill="1" applyBorder="1" applyAlignment="1" applyProtection="1">
      <alignment horizontal="center" wrapText="1"/>
      <protection locked="0"/>
    </xf>
    <xf numFmtId="0" fontId="8" fillId="2" borderId="8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 wrapText="1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2" borderId="10" xfId="0" applyFont="1" applyFill="1" applyBorder="1" applyAlignment="1" applyProtection="1">
      <alignment horizontal="center"/>
      <protection locked="0"/>
    </xf>
    <xf numFmtId="0" fontId="8" fillId="2" borderId="3" xfId="0" applyFont="1" applyFill="1" applyBorder="1" applyAlignment="1" applyProtection="1">
      <alignment horizontal="center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</cellXfs>
  <cellStyles count="24">
    <cellStyle name="Euro" xfId="1"/>
    <cellStyle name="Millares 2" xfId="2"/>
    <cellStyle name="Millares 2 2" xfId="3"/>
    <cellStyle name="Millares 2 2 2" xfId="17"/>
    <cellStyle name="Millares 2 3" xfId="4"/>
    <cellStyle name="Millares 2 3 2" xfId="18"/>
    <cellStyle name="Millares 2 4" xfId="16"/>
    <cellStyle name="Millares 3" xfId="5"/>
    <cellStyle name="Millares 3 2" xfId="19"/>
    <cellStyle name="Moneda 2" xfId="6"/>
    <cellStyle name="Moneda 2 2" xfId="20"/>
    <cellStyle name="Normal" xfId="0" builtinId="0"/>
    <cellStyle name="Normal 2" xfId="7"/>
    <cellStyle name="Normal 2 2" xfId="8"/>
    <cellStyle name="Normal 2 3" xfId="21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3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showGridLines="0" topLeftCell="A64" workbookViewId="0">
      <selection activeCell="A74" sqref="A74:G74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9" t="s">
        <v>180</v>
      </c>
      <c r="B1" s="50"/>
      <c r="C1" s="50"/>
      <c r="D1" s="50"/>
      <c r="E1" s="50"/>
      <c r="F1" s="50"/>
      <c r="G1" s="51"/>
    </row>
    <row r="2" spans="1:7" x14ac:dyDescent="0.2">
      <c r="A2" s="15"/>
      <c r="B2" s="17" t="s">
        <v>0</v>
      </c>
      <c r="C2" s="18"/>
      <c r="D2" s="18"/>
      <c r="E2" s="18"/>
      <c r="F2" s="19"/>
      <c r="G2" s="52" t="s">
        <v>1</v>
      </c>
    </row>
    <row r="3" spans="1:7" ht="24.95" customHeight="1" x14ac:dyDescent="0.2">
      <c r="A3" s="16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3"/>
    </row>
    <row r="4" spans="1:7" x14ac:dyDescent="0.2">
      <c r="A4" s="8"/>
      <c r="B4" s="35"/>
      <c r="C4" s="35"/>
      <c r="D4" s="35"/>
      <c r="E4" s="35"/>
      <c r="F4" s="35"/>
      <c r="G4" s="35"/>
    </row>
    <row r="5" spans="1:7" x14ac:dyDescent="0.2">
      <c r="A5" s="36" t="s">
        <v>127</v>
      </c>
      <c r="B5" s="37">
        <v>4384594.13</v>
      </c>
      <c r="C5" s="37">
        <v>-380541.8</v>
      </c>
      <c r="D5" s="37">
        <v>4004052.33</v>
      </c>
      <c r="E5" s="37">
        <v>1437219.19</v>
      </c>
      <c r="F5" s="37">
        <v>1437219.19</v>
      </c>
      <c r="G5" s="37">
        <v>2566833.14</v>
      </c>
    </row>
    <row r="6" spans="1:7" x14ac:dyDescent="0.2">
      <c r="A6" s="36" t="s">
        <v>128</v>
      </c>
      <c r="B6" s="37">
        <v>1788874.68</v>
      </c>
      <c r="C6" s="37">
        <v>622560.30000000005</v>
      </c>
      <c r="D6" s="37">
        <v>2411434.98</v>
      </c>
      <c r="E6" s="37">
        <v>639364.5</v>
      </c>
      <c r="F6" s="37">
        <v>639364.5</v>
      </c>
      <c r="G6" s="37">
        <v>1772070.48</v>
      </c>
    </row>
    <row r="7" spans="1:7" x14ac:dyDescent="0.2">
      <c r="A7" s="36" t="s">
        <v>129</v>
      </c>
      <c r="B7" s="37">
        <v>9087353.5999999996</v>
      </c>
      <c r="C7" s="37">
        <v>620921.53</v>
      </c>
      <c r="D7" s="37">
        <v>9708275.129999999</v>
      </c>
      <c r="E7" s="37">
        <v>4101464.7</v>
      </c>
      <c r="F7" s="37">
        <v>4101464.7</v>
      </c>
      <c r="G7" s="37">
        <v>5606810.4299999988</v>
      </c>
    </row>
    <row r="8" spans="1:7" x14ac:dyDescent="0.2">
      <c r="A8" s="36" t="s">
        <v>130</v>
      </c>
      <c r="B8" s="37">
        <v>3337621.33</v>
      </c>
      <c r="C8" s="37">
        <v>-189272</v>
      </c>
      <c r="D8" s="37">
        <v>3148349.33</v>
      </c>
      <c r="E8" s="37">
        <v>1032721.37</v>
      </c>
      <c r="F8" s="37">
        <v>1031763.37</v>
      </c>
      <c r="G8" s="37">
        <v>2115627.96</v>
      </c>
    </row>
    <row r="9" spans="1:7" x14ac:dyDescent="0.2">
      <c r="A9" s="36" t="s">
        <v>131</v>
      </c>
      <c r="B9" s="37">
        <v>4045641.6</v>
      </c>
      <c r="C9" s="37">
        <v>0</v>
      </c>
      <c r="D9" s="37">
        <v>4045641.6</v>
      </c>
      <c r="E9" s="37">
        <v>1472829.37</v>
      </c>
      <c r="F9" s="37">
        <v>1472829.37</v>
      </c>
      <c r="G9" s="37">
        <v>2572812.23</v>
      </c>
    </row>
    <row r="10" spans="1:7" x14ac:dyDescent="0.2">
      <c r="A10" s="36" t="s">
        <v>132</v>
      </c>
      <c r="B10" s="37">
        <v>2677198.9300000002</v>
      </c>
      <c r="C10" s="37">
        <v>3664627.39</v>
      </c>
      <c r="D10" s="37">
        <v>6341826.3200000003</v>
      </c>
      <c r="E10" s="37">
        <v>2660578.87</v>
      </c>
      <c r="F10" s="37">
        <v>2660578.87</v>
      </c>
      <c r="G10" s="37">
        <v>3681247.45</v>
      </c>
    </row>
    <row r="11" spans="1:7" x14ac:dyDescent="0.2">
      <c r="A11" s="36" t="s">
        <v>133</v>
      </c>
      <c r="B11" s="37">
        <v>1018645.33</v>
      </c>
      <c r="C11" s="37">
        <v>-251888</v>
      </c>
      <c r="D11" s="37">
        <v>766757.33</v>
      </c>
      <c r="E11" s="37">
        <v>52201</v>
      </c>
      <c r="F11" s="37">
        <v>52201</v>
      </c>
      <c r="G11" s="37">
        <v>714556.33</v>
      </c>
    </row>
    <row r="12" spans="1:7" x14ac:dyDescent="0.2">
      <c r="A12" s="36" t="s">
        <v>134</v>
      </c>
      <c r="B12" s="37">
        <v>498784</v>
      </c>
      <c r="C12" s="37">
        <v>0</v>
      </c>
      <c r="D12" s="37">
        <v>498784</v>
      </c>
      <c r="E12" s="37">
        <v>209081.2</v>
      </c>
      <c r="F12" s="37">
        <v>209081.2</v>
      </c>
      <c r="G12" s="37">
        <v>289702.8</v>
      </c>
    </row>
    <row r="13" spans="1:7" x14ac:dyDescent="0.2">
      <c r="A13" s="36" t="s">
        <v>135</v>
      </c>
      <c r="B13" s="37">
        <v>1432870.4</v>
      </c>
      <c r="C13" s="37">
        <v>100000</v>
      </c>
      <c r="D13" s="37">
        <v>1532870.4</v>
      </c>
      <c r="E13" s="37">
        <v>525068.19999999995</v>
      </c>
      <c r="F13" s="37">
        <v>525068.19999999995</v>
      </c>
      <c r="G13" s="37">
        <v>1007802.2</v>
      </c>
    </row>
    <row r="14" spans="1:7" x14ac:dyDescent="0.2">
      <c r="A14" s="36" t="s">
        <v>136</v>
      </c>
      <c r="B14" s="37">
        <v>76417524.299999997</v>
      </c>
      <c r="C14" s="37">
        <v>10205556.24</v>
      </c>
      <c r="D14" s="37">
        <v>86623080.539999992</v>
      </c>
      <c r="E14" s="37">
        <v>17507317.02</v>
      </c>
      <c r="F14" s="37">
        <v>17471965.800000001</v>
      </c>
      <c r="G14" s="37">
        <v>69115763.519999996</v>
      </c>
    </row>
    <row r="15" spans="1:7" x14ac:dyDescent="0.2">
      <c r="A15" s="36" t="s">
        <v>137</v>
      </c>
      <c r="B15" s="37">
        <v>2859799.47</v>
      </c>
      <c r="C15" s="37">
        <v>-446755</v>
      </c>
      <c r="D15" s="37">
        <v>2413044.4700000002</v>
      </c>
      <c r="E15" s="37">
        <v>1092671.75</v>
      </c>
      <c r="F15" s="37">
        <v>1092671.75</v>
      </c>
      <c r="G15" s="37">
        <v>1320372.7200000002</v>
      </c>
    </row>
    <row r="16" spans="1:7" x14ac:dyDescent="0.2">
      <c r="A16" s="36" t="s">
        <v>138</v>
      </c>
      <c r="B16" s="37">
        <v>2697219.2</v>
      </c>
      <c r="C16" s="37">
        <v>-71259</v>
      </c>
      <c r="D16" s="37">
        <v>2625960.2000000002</v>
      </c>
      <c r="E16" s="37">
        <v>773034.58</v>
      </c>
      <c r="F16" s="37">
        <v>773034.58</v>
      </c>
      <c r="G16" s="37">
        <v>1852925.62</v>
      </c>
    </row>
    <row r="17" spans="1:7" x14ac:dyDescent="0.2">
      <c r="A17" s="36" t="s">
        <v>139</v>
      </c>
      <c r="B17" s="37">
        <v>101544075.73</v>
      </c>
      <c r="C17" s="37">
        <v>121509335.89</v>
      </c>
      <c r="D17" s="37">
        <v>223053411.62</v>
      </c>
      <c r="E17" s="37">
        <v>72660933.040000007</v>
      </c>
      <c r="F17" s="37">
        <v>72347885.390000001</v>
      </c>
      <c r="G17" s="37">
        <v>150392478.57999998</v>
      </c>
    </row>
    <row r="18" spans="1:7" x14ac:dyDescent="0.2">
      <c r="A18" s="36" t="s">
        <v>140</v>
      </c>
      <c r="B18" s="37">
        <v>1808310.4</v>
      </c>
      <c r="C18" s="37">
        <v>-24158</v>
      </c>
      <c r="D18" s="37">
        <v>1784152.4</v>
      </c>
      <c r="E18" s="37">
        <v>765776.62</v>
      </c>
      <c r="F18" s="37">
        <v>765776.62</v>
      </c>
      <c r="G18" s="37">
        <v>1018375.7799999999</v>
      </c>
    </row>
    <row r="19" spans="1:7" x14ac:dyDescent="0.2">
      <c r="A19" s="36" t="s">
        <v>141</v>
      </c>
      <c r="B19" s="37">
        <v>22710025.59</v>
      </c>
      <c r="C19" s="37">
        <v>3328007.28</v>
      </c>
      <c r="D19" s="37">
        <v>26038032.870000001</v>
      </c>
      <c r="E19" s="37">
        <v>9156227.3900000006</v>
      </c>
      <c r="F19" s="37">
        <v>9156227.3900000006</v>
      </c>
      <c r="G19" s="37">
        <v>16881805.48</v>
      </c>
    </row>
    <row r="20" spans="1:7" x14ac:dyDescent="0.2">
      <c r="A20" s="36" t="s">
        <v>142</v>
      </c>
      <c r="B20" s="37">
        <v>9857249.0700000003</v>
      </c>
      <c r="C20" s="37">
        <v>8943921</v>
      </c>
      <c r="D20" s="37">
        <v>18801170.07</v>
      </c>
      <c r="E20" s="37">
        <v>6447531.3600000003</v>
      </c>
      <c r="F20" s="37">
        <v>6447531.3600000003</v>
      </c>
      <c r="G20" s="37">
        <v>12353638.710000001</v>
      </c>
    </row>
    <row r="21" spans="1:7" x14ac:dyDescent="0.2">
      <c r="A21" s="36" t="s">
        <v>143</v>
      </c>
      <c r="B21" s="37">
        <v>4973114.67</v>
      </c>
      <c r="C21" s="37">
        <v>16929</v>
      </c>
      <c r="D21" s="37">
        <v>4990043.67</v>
      </c>
      <c r="E21" s="37">
        <v>2107198.5</v>
      </c>
      <c r="F21" s="37">
        <v>2107198.5</v>
      </c>
      <c r="G21" s="37">
        <v>2882845.17</v>
      </c>
    </row>
    <row r="22" spans="1:7" x14ac:dyDescent="0.2">
      <c r="A22" s="36" t="s">
        <v>144</v>
      </c>
      <c r="B22" s="37">
        <v>4635765.33</v>
      </c>
      <c r="C22" s="37">
        <v>627</v>
      </c>
      <c r="D22" s="37">
        <v>4636392.33</v>
      </c>
      <c r="E22" s="37">
        <v>2017327</v>
      </c>
      <c r="F22" s="37">
        <v>2003987</v>
      </c>
      <c r="G22" s="37">
        <v>2619065.33</v>
      </c>
    </row>
    <row r="23" spans="1:7" x14ac:dyDescent="0.2">
      <c r="A23" s="36" t="s">
        <v>145</v>
      </c>
      <c r="B23" s="37">
        <v>3273048.53</v>
      </c>
      <c r="C23" s="37">
        <v>-40730</v>
      </c>
      <c r="D23" s="37">
        <v>3232318.53</v>
      </c>
      <c r="E23" s="37">
        <v>1262413.5</v>
      </c>
      <c r="F23" s="37">
        <v>1262413.5</v>
      </c>
      <c r="G23" s="37">
        <v>1969905.0299999998</v>
      </c>
    </row>
    <row r="24" spans="1:7" x14ac:dyDescent="0.2">
      <c r="A24" s="36" t="s">
        <v>146</v>
      </c>
      <c r="B24" s="37">
        <v>3393949.87</v>
      </c>
      <c r="C24" s="37">
        <v>187424</v>
      </c>
      <c r="D24" s="37">
        <v>3581373.87</v>
      </c>
      <c r="E24" s="37">
        <v>1399276.31</v>
      </c>
      <c r="F24" s="37">
        <v>1399276.31</v>
      </c>
      <c r="G24" s="37">
        <v>2182097.56</v>
      </c>
    </row>
    <row r="25" spans="1:7" x14ac:dyDescent="0.2">
      <c r="A25" s="36" t="s">
        <v>147</v>
      </c>
      <c r="B25" s="37">
        <v>9570962.1300000008</v>
      </c>
      <c r="C25" s="37">
        <v>13451450.880000001</v>
      </c>
      <c r="D25" s="37">
        <v>23022413.010000002</v>
      </c>
      <c r="E25" s="37">
        <v>4551456.78</v>
      </c>
      <c r="F25" s="37">
        <v>4551456.78</v>
      </c>
      <c r="G25" s="37">
        <v>18470956.23</v>
      </c>
    </row>
    <row r="26" spans="1:7" x14ac:dyDescent="0.2">
      <c r="A26" s="36" t="s">
        <v>148</v>
      </c>
      <c r="B26" s="37">
        <v>4132310.4</v>
      </c>
      <c r="C26" s="37">
        <v>9623600</v>
      </c>
      <c r="D26" s="37">
        <v>13755910.4</v>
      </c>
      <c r="E26" s="37">
        <v>509189.67</v>
      </c>
      <c r="F26" s="37">
        <v>509189.67</v>
      </c>
      <c r="G26" s="37">
        <v>13246720.73</v>
      </c>
    </row>
    <row r="27" spans="1:7" x14ac:dyDescent="0.2">
      <c r="A27" s="36" t="s">
        <v>149</v>
      </c>
      <c r="B27" s="37">
        <v>2051795.2</v>
      </c>
      <c r="C27" s="37">
        <v>3480000</v>
      </c>
      <c r="D27" s="37">
        <v>5531795.2000000002</v>
      </c>
      <c r="E27" s="37">
        <v>1514064.65</v>
      </c>
      <c r="F27" s="37">
        <v>1514064.65</v>
      </c>
      <c r="G27" s="37">
        <v>4017730.5500000003</v>
      </c>
    </row>
    <row r="28" spans="1:7" x14ac:dyDescent="0.2">
      <c r="A28" s="36" t="s">
        <v>150</v>
      </c>
      <c r="B28" s="37">
        <v>864337.07</v>
      </c>
      <c r="C28" s="37">
        <v>-379254</v>
      </c>
      <c r="D28" s="37">
        <v>485083.06999999995</v>
      </c>
      <c r="E28" s="37">
        <v>130161.49</v>
      </c>
      <c r="F28" s="37">
        <v>130161.49</v>
      </c>
      <c r="G28" s="37">
        <v>354921.57999999996</v>
      </c>
    </row>
    <row r="29" spans="1:7" x14ac:dyDescent="0.2">
      <c r="A29" s="36" t="s">
        <v>151</v>
      </c>
      <c r="B29" s="37">
        <v>82011964.920000002</v>
      </c>
      <c r="C29" s="37">
        <v>13616900.539999999</v>
      </c>
      <c r="D29" s="37">
        <v>95628865.460000008</v>
      </c>
      <c r="E29" s="37">
        <v>23522286.18</v>
      </c>
      <c r="F29" s="37">
        <v>23520372.18</v>
      </c>
      <c r="G29" s="37">
        <v>72106579.280000001</v>
      </c>
    </row>
    <row r="30" spans="1:7" x14ac:dyDescent="0.2">
      <c r="A30" s="36" t="s">
        <v>152</v>
      </c>
      <c r="B30" s="37">
        <v>12683492.800000001</v>
      </c>
      <c r="C30" s="37">
        <v>-1535756.2</v>
      </c>
      <c r="D30" s="37">
        <v>11147736.600000001</v>
      </c>
      <c r="E30" s="37">
        <v>4204207.96</v>
      </c>
      <c r="F30" s="37">
        <v>4204607.96</v>
      </c>
      <c r="G30" s="37">
        <v>6943528.6400000015</v>
      </c>
    </row>
    <row r="31" spans="1:7" x14ac:dyDescent="0.2">
      <c r="A31" s="36" t="s">
        <v>153</v>
      </c>
      <c r="B31" s="37">
        <v>3573248.56</v>
      </c>
      <c r="C31" s="37">
        <v>-610400</v>
      </c>
      <c r="D31" s="37">
        <v>2962848.56</v>
      </c>
      <c r="E31" s="37">
        <v>1172798.8</v>
      </c>
      <c r="F31" s="37">
        <v>1172798.8</v>
      </c>
      <c r="G31" s="37">
        <v>1790049.76</v>
      </c>
    </row>
    <row r="32" spans="1:7" x14ac:dyDescent="0.2">
      <c r="A32" s="36" t="s">
        <v>154</v>
      </c>
      <c r="B32" s="37">
        <v>1472055.52</v>
      </c>
      <c r="C32" s="37">
        <v>-52000</v>
      </c>
      <c r="D32" s="37">
        <v>1420055.52</v>
      </c>
      <c r="E32" s="37">
        <v>549490</v>
      </c>
      <c r="F32" s="37">
        <v>549490</v>
      </c>
      <c r="G32" s="37">
        <v>870565.52</v>
      </c>
    </row>
    <row r="33" spans="1:7" x14ac:dyDescent="0.2">
      <c r="A33" s="36" t="s">
        <v>155</v>
      </c>
      <c r="B33" s="37">
        <v>499374.72</v>
      </c>
      <c r="C33" s="37">
        <v>-74000</v>
      </c>
      <c r="D33" s="37">
        <v>425374.71999999997</v>
      </c>
      <c r="E33" s="37">
        <v>194492.34</v>
      </c>
      <c r="F33" s="37">
        <v>194492.34</v>
      </c>
      <c r="G33" s="37">
        <v>230882.37999999998</v>
      </c>
    </row>
    <row r="34" spans="1:7" x14ac:dyDescent="0.2">
      <c r="A34" s="36" t="s">
        <v>156</v>
      </c>
      <c r="B34" s="37">
        <v>3002715.73</v>
      </c>
      <c r="C34" s="37">
        <v>627</v>
      </c>
      <c r="D34" s="37">
        <v>3003342.73</v>
      </c>
      <c r="E34" s="37">
        <v>1076781.58</v>
      </c>
      <c r="F34" s="37">
        <v>1076781.58</v>
      </c>
      <c r="G34" s="37">
        <v>1926561.15</v>
      </c>
    </row>
    <row r="35" spans="1:7" x14ac:dyDescent="0.2">
      <c r="A35" s="36" t="s">
        <v>157</v>
      </c>
      <c r="B35" s="37">
        <v>279288.53000000003</v>
      </c>
      <c r="C35" s="37">
        <v>106000</v>
      </c>
      <c r="D35" s="37">
        <v>385288.53</v>
      </c>
      <c r="E35" s="37">
        <v>92790.43</v>
      </c>
      <c r="F35" s="37">
        <v>92790.43</v>
      </c>
      <c r="G35" s="37">
        <v>292498.10000000003</v>
      </c>
    </row>
    <row r="36" spans="1:7" x14ac:dyDescent="0.2">
      <c r="A36" s="36" t="s">
        <v>158</v>
      </c>
      <c r="B36" s="37">
        <v>32640187.82</v>
      </c>
      <c r="C36" s="37">
        <v>-26089733.609999999</v>
      </c>
      <c r="D36" s="37">
        <v>6550454.2100000009</v>
      </c>
      <c r="E36" s="37">
        <v>2215978.94</v>
      </c>
      <c r="F36" s="37">
        <v>2195203.94</v>
      </c>
      <c r="G36" s="37">
        <v>4334475.2700000014</v>
      </c>
    </row>
    <row r="37" spans="1:7" x14ac:dyDescent="0.2">
      <c r="A37" s="36" t="s">
        <v>159</v>
      </c>
      <c r="B37" s="37">
        <v>45853857.409999996</v>
      </c>
      <c r="C37" s="37">
        <v>1463569.28</v>
      </c>
      <c r="D37" s="37">
        <v>47317426.689999998</v>
      </c>
      <c r="E37" s="37">
        <v>19683390.809999999</v>
      </c>
      <c r="F37" s="37">
        <v>18342854.210000001</v>
      </c>
      <c r="G37" s="37">
        <v>27634035.879999999</v>
      </c>
    </row>
    <row r="38" spans="1:7" x14ac:dyDescent="0.2">
      <c r="A38" s="36" t="s">
        <v>160</v>
      </c>
      <c r="B38" s="37">
        <v>3875534.93</v>
      </c>
      <c r="C38" s="37">
        <v>29515493.809999999</v>
      </c>
      <c r="D38" s="37">
        <v>33391028.739999998</v>
      </c>
      <c r="E38" s="37">
        <v>17636074.719999999</v>
      </c>
      <c r="F38" s="37">
        <v>17568750.43</v>
      </c>
      <c r="G38" s="37">
        <v>15754954.02</v>
      </c>
    </row>
    <row r="39" spans="1:7" x14ac:dyDescent="0.2">
      <c r="A39" s="36" t="s">
        <v>161</v>
      </c>
      <c r="B39" s="37">
        <v>3643770.67</v>
      </c>
      <c r="C39" s="37">
        <v>3429049</v>
      </c>
      <c r="D39" s="37">
        <v>7072819.6699999999</v>
      </c>
      <c r="E39" s="37">
        <v>2438888.0099999998</v>
      </c>
      <c r="F39" s="37">
        <v>2438888.0099999998</v>
      </c>
      <c r="G39" s="37">
        <v>4633931.66</v>
      </c>
    </row>
    <row r="40" spans="1:7" x14ac:dyDescent="0.2">
      <c r="A40" s="36" t="s">
        <v>162</v>
      </c>
      <c r="B40" s="37">
        <v>816652.80000000005</v>
      </c>
      <c r="C40" s="37">
        <v>0</v>
      </c>
      <c r="D40" s="37">
        <v>816652.80000000005</v>
      </c>
      <c r="E40" s="37">
        <v>340718.92</v>
      </c>
      <c r="F40" s="37">
        <v>340718.92</v>
      </c>
      <c r="G40" s="37">
        <v>475933.88000000006</v>
      </c>
    </row>
    <row r="41" spans="1:7" x14ac:dyDescent="0.2">
      <c r="A41" s="36" t="s">
        <v>163</v>
      </c>
      <c r="B41" s="37">
        <v>20501243.73</v>
      </c>
      <c r="C41" s="37">
        <v>-2152000</v>
      </c>
      <c r="D41" s="37">
        <v>18349243.73</v>
      </c>
      <c r="E41" s="37">
        <v>16254095.640000001</v>
      </c>
      <c r="F41" s="37">
        <v>16248921.640000001</v>
      </c>
      <c r="G41" s="37">
        <v>2095148.0899999999</v>
      </c>
    </row>
    <row r="42" spans="1:7" x14ac:dyDescent="0.2">
      <c r="A42" s="36" t="s">
        <v>164</v>
      </c>
      <c r="B42" s="37">
        <v>4807533.87</v>
      </c>
      <c r="C42" s="37">
        <v>634992</v>
      </c>
      <c r="D42" s="37">
        <v>5442525.8700000001</v>
      </c>
      <c r="E42" s="37">
        <v>1614648.23</v>
      </c>
      <c r="F42" s="37">
        <v>1604509.83</v>
      </c>
      <c r="G42" s="37">
        <v>3827877.64</v>
      </c>
    </row>
    <row r="43" spans="1:7" x14ac:dyDescent="0.2">
      <c r="A43" s="36" t="s">
        <v>165</v>
      </c>
      <c r="B43" s="37">
        <v>2921883.31</v>
      </c>
      <c r="C43" s="37">
        <v>1020437.75</v>
      </c>
      <c r="D43" s="37">
        <v>3942321.06</v>
      </c>
      <c r="E43" s="37">
        <v>1181918.1200000001</v>
      </c>
      <c r="F43" s="37">
        <v>1181918.1200000001</v>
      </c>
      <c r="G43" s="37">
        <v>2760402.94</v>
      </c>
    </row>
    <row r="44" spans="1:7" x14ac:dyDescent="0.2">
      <c r="A44" s="36" t="s">
        <v>166</v>
      </c>
      <c r="B44" s="37">
        <v>8324579.2000000002</v>
      </c>
      <c r="C44" s="37">
        <v>1640943.01</v>
      </c>
      <c r="D44" s="37">
        <v>9965522.2100000009</v>
      </c>
      <c r="E44" s="37">
        <v>2608732.46</v>
      </c>
      <c r="F44" s="37">
        <v>2608732.46</v>
      </c>
      <c r="G44" s="37">
        <v>7356789.7500000009</v>
      </c>
    </row>
    <row r="45" spans="1:7" x14ac:dyDescent="0.2">
      <c r="A45" s="36" t="s">
        <v>167</v>
      </c>
      <c r="B45" s="37">
        <v>12357840.6</v>
      </c>
      <c r="C45" s="37">
        <v>7030633.5300000003</v>
      </c>
      <c r="D45" s="37">
        <v>19388474.129999999</v>
      </c>
      <c r="E45" s="37">
        <v>18223330.739999998</v>
      </c>
      <c r="F45" s="37">
        <v>18223330.739999998</v>
      </c>
      <c r="G45" s="37">
        <v>1165143.3900000006</v>
      </c>
    </row>
    <row r="46" spans="1:7" x14ac:dyDescent="0.2">
      <c r="A46" s="36" t="s">
        <v>168</v>
      </c>
      <c r="B46" s="37">
        <v>11338121.6</v>
      </c>
      <c r="C46" s="37">
        <v>320627</v>
      </c>
      <c r="D46" s="37">
        <v>11658748.6</v>
      </c>
      <c r="E46" s="37">
        <v>2381039.02</v>
      </c>
      <c r="F46" s="37">
        <v>2381039.02</v>
      </c>
      <c r="G46" s="37">
        <v>9277709.5800000001</v>
      </c>
    </row>
    <row r="47" spans="1:7" x14ac:dyDescent="0.2">
      <c r="A47" s="36" t="s">
        <v>169</v>
      </c>
      <c r="B47" s="37">
        <v>2817778.14</v>
      </c>
      <c r="C47" s="37">
        <v>34510</v>
      </c>
      <c r="D47" s="37">
        <v>2852288.14</v>
      </c>
      <c r="E47" s="37">
        <v>1357276.36</v>
      </c>
      <c r="F47" s="37">
        <v>1357276.36</v>
      </c>
      <c r="G47" s="37">
        <v>1495011.78</v>
      </c>
    </row>
    <row r="48" spans="1:7" x14ac:dyDescent="0.2">
      <c r="A48" s="36" t="s">
        <v>170</v>
      </c>
      <c r="B48" s="37">
        <v>4439034.67</v>
      </c>
      <c r="C48" s="37">
        <v>33167</v>
      </c>
      <c r="D48" s="37">
        <v>4472201.67</v>
      </c>
      <c r="E48" s="37">
        <v>1766227.24</v>
      </c>
      <c r="F48" s="37">
        <v>1766227.24</v>
      </c>
      <c r="G48" s="37">
        <v>2705974.4299999997</v>
      </c>
    </row>
    <row r="49" spans="1:7" x14ac:dyDescent="0.2">
      <c r="A49" s="36" t="s">
        <v>171</v>
      </c>
      <c r="B49" s="37">
        <v>1592334.4</v>
      </c>
      <c r="C49" s="37">
        <v>84149</v>
      </c>
      <c r="D49" s="37">
        <v>1676483.4</v>
      </c>
      <c r="E49" s="37">
        <v>659485.99</v>
      </c>
      <c r="F49" s="37">
        <v>659485.99</v>
      </c>
      <c r="G49" s="37">
        <v>1016997.4099999999</v>
      </c>
    </row>
    <row r="50" spans="1:7" x14ac:dyDescent="0.2">
      <c r="A50" s="36" t="s">
        <v>172</v>
      </c>
      <c r="B50" s="37">
        <v>2615571.7400000002</v>
      </c>
      <c r="C50" s="37">
        <v>5350</v>
      </c>
      <c r="D50" s="37">
        <v>2620921.7400000002</v>
      </c>
      <c r="E50" s="37">
        <v>756463.83</v>
      </c>
      <c r="F50" s="37">
        <v>756463.83</v>
      </c>
      <c r="G50" s="37">
        <v>1864457.9100000001</v>
      </c>
    </row>
    <row r="51" spans="1:7" x14ac:dyDescent="0.2">
      <c r="A51" s="36" t="s">
        <v>173</v>
      </c>
      <c r="B51" s="37">
        <v>1602217.6</v>
      </c>
      <c r="C51" s="37">
        <v>0</v>
      </c>
      <c r="D51" s="37">
        <v>1602217.6</v>
      </c>
      <c r="E51" s="37">
        <v>528861.61</v>
      </c>
      <c r="F51" s="37">
        <v>527915.05000000005</v>
      </c>
      <c r="G51" s="37">
        <v>1073355.9900000002</v>
      </c>
    </row>
    <row r="52" spans="1:7" x14ac:dyDescent="0.2">
      <c r="A52" s="36" t="s">
        <v>174</v>
      </c>
      <c r="B52" s="37">
        <v>769905.07</v>
      </c>
      <c r="C52" s="37">
        <v>174000</v>
      </c>
      <c r="D52" s="37">
        <v>943905.07</v>
      </c>
      <c r="E52" s="37">
        <v>506553.09</v>
      </c>
      <c r="F52" s="37">
        <v>506553.09</v>
      </c>
      <c r="G52" s="37">
        <v>437351.97999999992</v>
      </c>
    </row>
    <row r="53" spans="1:7" x14ac:dyDescent="0.2">
      <c r="A53" s="36" t="s">
        <v>175</v>
      </c>
      <c r="B53" s="37">
        <v>5610342.4000000004</v>
      </c>
      <c r="C53" s="37">
        <v>-223128</v>
      </c>
      <c r="D53" s="37">
        <v>5387214.4000000004</v>
      </c>
      <c r="E53" s="37">
        <v>2043551.5</v>
      </c>
      <c r="F53" s="37">
        <v>2043551.5</v>
      </c>
      <c r="G53" s="37">
        <v>3343662.9000000004</v>
      </c>
    </row>
    <row r="54" spans="1:7" x14ac:dyDescent="0.2">
      <c r="A54" s="36" t="s">
        <v>176</v>
      </c>
      <c r="B54" s="37">
        <v>15361248.779999999</v>
      </c>
      <c r="C54" s="37">
        <v>6653028.0599999996</v>
      </c>
      <c r="D54" s="37">
        <v>22014276.84</v>
      </c>
      <c r="E54" s="37">
        <v>10898863.550000001</v>
      </c>
      <c r="F54" s="37">
        <v>10898863.550000001</v>
      </c>
      <c r="G54" s="37">
        <v>11115413.289999999</v>
      </c>
    </row>
    <row r="55" spans="1:7" x14ac:dyDescent="0.2">
      <c r="A55" s="36" t="s">
        <v>177</v>
      </c>
      <c r="B55" s="37">
        <v>3320241.6</v>
      </c>
      <c r="C55" s="37">
        <v>1035889.6</v>
      </c>
      <c r="D55" s="37">
        <v>4356131.2</v>
      </c>
      <c r="E55" s="37">
        <v>2243065.6</v>
      </c>
      <c r="F55" s="37">
        <v>2243065.6</v>
      </c>
      <c r="G55" s="37">
        <v>2113065.6</v>
      </c>
    </row>
    <row r="56" spans="1:7" x14ac:dyDescent="0.2">
      <c r="A56" s="36" t="s">
        <v>178</v>
      </c>
      <c r="B56" s="37">
        <v>46907.92</v>
      </c>
      <c r="C56" s="37">
        <v>0</v>
      </c>
      <c r="D56" s="37">
        <v>46907.92</v>
      </c>
      <c r="E56" s="37">
        <v>0</v>
      </c>
      <c r="F56" s="37">
        <v>0</v>
      </c>
      <c r="G56" s="37">
        <v>46907.92</v>
      </c>
    </row>
    <row r="57" spans="1:7" x14ac:dyDescent="0.2">
      <c r="A57" s="36" t="s">
        <v>179</v>
      </c>
      <c r="B57" s="37">
        <v>0</v>
      </c>
      <c r="C57" s="37">
        <v>251888</v>
      </c>
      <c r="D57" s="37">
        <v>251888</v>
      </c>
      <c r="E57" s="37">
        <v>0</v>
      </c>
      <c r="F57" s="37">
        <v>0</v>
      </c>
      <c r="G57" s="37">
        <v>251888</v>
      </c>
    </row>
    <row r="58" spans="1:7" x14ac:dyDescent="0.2">
      <c r="A58" s="36"/>
      <c r="B58" s="37">
        <v>0</v>
      </c>
      <c r="C58" s="37">
        <v>0</v>
      </c>
      <c r="D58" s="37">
        <v>0</v>
      </c>
      <c r="E58" s="37">
        <v>0</v>
      </c>
      <c r="F58" s="37">
        <v>0</v>
      </c>
      <c r="G58" s="37">
        <v>0</v>
      </c>
    </row>
    <row r="59" spans="1:7" x14ac:dyDescent="0.2">
      <c r="A59" s="22" t="s">
        <v>8</v>
      </c>
      <c r="B59" s="7">
        <f>SUM(B5:B58)</f>
        <v>567840000.00000012</v>
      </c>
      <c r="C59" s="7">
        <f t="shared" ref="C59:F59" si="0">SUM(C5:C58)</f>
        <v>210285339.47999999</v>
      </c>
      <c r="D59" s="7">
        <f t="shared" si="0"/>
        <v>778125339.47999978</v>
      </c>
      <c r="E59" s="7">
        <f t="shared" si="0"/>
        <v>270177119.73000014</v>
      </c>
      <c r="F59" s="7">
        <f t="shared" si="0"/>
        <v>268368014.01000017</v>
      </c>
      <c r="G59" s="7">
        <f>SUM(G5:G58)</f>
        <v>507948219.74999994</v>
      </c>
    </row>
    <row r="62" spans="1:7" ht="54.95" customHeight="1" x14ac:dyDescent="0.2">
      <c r="A62" s="54" t="s">
        <v>181</v>
      </c>
      <c r="B62" s="55"/>
      <c r="C62" s="55"/>
      <c r="D62" s="55"/>
      <c r="E62" s="55"/>
      <c r="F62" s="55"/>
      <c r="G62" s="56"/>
    </row>
    <row r="63" spans="1:7" x14ac:dyDescent="0.2">
      <c r="A63" s="15"/>
      <c r="B63" s="17" t="s">
        <v>0</v>
      </c>
      <c r="C63" s="18"/>
      <c r="D63" s="18"/>
      <c r="E63" s="18"/>
      <c r="F63" s="19"/>
      <c r="G63" s="52" t="s">
        <v>1</v>
      </c>
    </row>
    <row r="64" spans="1:7" ht="22.5" x14ac:dyDescent="0.2">
      <c r="A64" s="16" t="s">
        <v>2</v>
      </c>
      <c r="B64" s="3" t="s">
        <v>3</v>
      </c>
      <c r="C64" s="3" t="s">
        <v>4</v>
      </c>
      <c r="D64" s="3" t="s">
        <v>5</v>
      </c>
      <c r="E64" s="3" t="s">
        <v>6</v>
      </c>
      <c r="F64" s="3" t="s">
        <v>7</v>
      </c>
      <c r="G64" s="53"/>
    </row>
    <row r="65" spans="1:7" x14ac:dyDescent="0.2">
      <c r="A65" s="9"/>
      <c r="B65" s="10"/>
      <c r="C65" s="10"/>
      <c r="D65" s="10"/>
      <c r="E65" s="10"/>
      <c r="F65" s="10"/>
      <c r="G65" s="10"/>
    </row>
    <row r="66" spans="1:7" x14ac:dyDescent="0.2">
      <c r="A66" s="21" t="s">
        <v>9</v>
      </c>
      <c r="B66" s="38">
        <v>0</v>
      </c>
      <c r="C66" s="38">
        <v>0</v>
      </c>
      <c r="D66" s="38">
        <v>0</v>
      </c>
      <c r="E66" s="38">
        <v>0</v>
      </c>
      <c r="F66" s="38">
        <v>0</v>
      </c>
      <c r="G66" s="38">
        <v>0</v>
      </c>
    </row>
    <row r="67" spans="1:7" x14ac:dyDescent="0.2">
      <c r="A67" s="21" t="s">
        <v>10</v>
      </c>
      <c r="B67" s="38">
        <v>0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</row>
    <row r="68" spans="1:7" x14ac:dyDescent="0.2">
      <c r="A68" s="21" t="s">
        <v>11</v>
      </c>
      <c r="B68" s="38">
        <v>0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</row>
    <row r="69" spans="1:7" x14ac:dyDescent="0.2">
      <c r="A69" s="21" t="s">
        <v>12</v>
      </c>
      <c r="B69" s="38">
        <v>0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</row>
    <row r="70" spans="1:7" x14ac:dyDescent="0.2">
      <c r="A70" s="2"/>
      <c r="B70" s="11"/>
      <c r="C70" s="11"/>
      <c r="D70" s="11"/>
      <c r="E70" s="11"/>
      <c r="F70" s="11"/>
      <c r="G70" s="11"/>
    </row>
    <row r="71" spans="1:7" x14ac:dyDescent="0.2">
      <c r="A71" s="22" t="s">
        <v>8</v>
      </c>
      <c r="B71" s="7">
        <f>SUM(B66:B69)</f>
        <v>0</v>
      </c>
      <c r="C71" s="7">
        <f t="shared" ref="C71:F71" si="1">SUM(C66:C69)</f>
        <v>0</v>
      </c>
      <c r="D71" s="7">
        <f t="shared" si="1"/>
        <v>0</v>
      </c>
      <c r="E71" s="7">
        <f t="shared" si="1"/>
        <v>0</v>
      </c>
      <c r="F71" s="7">
        <f t="shared" si="1"/>
        <v>0</v>
      </c>
      <c r="G71" s="7">
        <f>SUM(G66:G69)</f>
        <v>0</v>
      </c>
    </row>
    <row r="74" spans="1:7" ht="54.95" customHeight="1" x14ac:dyDescent="0.2">
      <c r="A74" s="57" t="s">
        <v>182</v>
      </c>
      <c r="B74" s="58"/>
      <c r="C74" s="58"/>
      <c r="D74" s="58"/>
      <c r="E74" s="58"/>
      <c r="F74" s="58"/>
      <c r="G74" s="59"/>
    </row>
    <row r="75" spans="1:7" x14ac:dyDescent="0.2">
      <c r="A75" s="15"/>
      <c r="B75" s="17" t="s">
        <v>0</v>
      </c>
      <c r="C75" s="18"/>
      <c r="D75" s="18"/>
      <c r="E75" s="18"/>
      <c r="F75" s="19"/>
      <c r="G75" s="52" t="s">
        <v>1</v>
      </c>
    </row>
    <row r="76" spans="1:7" ht="22.5" x14ac:dyDescent="0.2">
      <c r="A76" s="16" t="s">
        <v>2</v>
      </c>
      <c r="B76" s="3" t="s">
        <v>3</v>
      </c>
      <c r="C76" s="3" t="s">
        <v>4</v>
      </c>
      <c r="D76" s="3" t="s">
        <v>5</v>
      </c>
      <c r="E76" s="3" t="s">
        <v>6</v>
      </c>
      <c r="F76" s="3" t="s">
        <v>7</v>
      </c>
      <c r="G76" s="53"/>
    </row>
    <row r="77" spans="1:7" x14ac:dyDescent="0.2">
      <c r="A77" s="9"/>
      <c r="B77" s="10"/>
      <c r="C77" s="10"/>
      <c r="D77" s="10"/>
      <c r="E77" s="10"/>
      <c r="F77" s="10"/>
      <c r="G77" s="10"/>
    </row>
    <row r="78" spans="1:7" ht="22.5" x14ac:dyDescent="0.2">
      <c r="A78" s="23" t="s">
        <v>13</v>
      </c>
      <c r="B78" s="39">
        <v>0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</row>
    <row r="79" spans="1:7" x14ac:dyDescent="0.2">
      <c r="A79" s="23"/>
      <c r="B79" s="39"/>
      <c r="C79" s="39"/>
      <c r="D79" s="39"/>
      <c r="E79" s="39"/>
      <c r="F79" s="39"/>
      <c r="G79" s="39"/>
    </row>
    <row r="80" spans="1:7" x14ac:dyDescent="0.2">
      <c r="A80" s="23" t="s">
        <v>14</v>
      </c>
      <c r="B80" s="39">
        <v>0</v>
      </c>
      <c r="C80" s="39">
        <v>0</v>
      </c>
      <c r="D80" s="39">
        <v>0</v>
      </c>
      <c r="E80" s="39">
        <v>0</v>
      </c>
      <c r="F80" s="39">
        <v>0</v>
      </c>
      <c r="G80" s="39">
        <v>0</v>
      </c>
    </row>
    <row r="81" spans="1:7" x14ac:dyDescent="0.2">
      <c r="A81" s="23"/>
      <c r="B81" s="39"/>
      <c r="C81" s="39"/>
      <c r="D81" s="39"/>
      <c r="E81" s="39"/>
      <c r="F81" s="39"/>
      <c r="G81" s="39"/>
    </row>
    <row r="82" spans="1:7" ht="22.5" x14ac:dyDescent="0.2">
      <c r="A82" s="23" t="s">
        <v>15</v>
      </c>
      <c r="B82" s="39">
        <v>0</v>
      </c>
      <c r="C82" s="39">
        <v>0</v>
      </c>
      <c r="D82" s="39">
        <v>0</v>
      </c>
      <c r="E82" s="39">
        <v>0</v>
      </c>
      <c r="F82" s="39">
        <v>0</v>
      </c>
      <c r="G82" s="39">
        <v>0</v>
      </c>
    </row>
    <row r="83" spans="1:7" x14ac:dyDescent="0.2">
      <c r="A83" s="23"/>
      <c r="B83" s="39"/>
      <c r="C83" s="39"/>
      <c r="D83" s="39"/>
      <c r="E83" s="39"/>
      <c r="F83" s="39"/>
      <c r="G83" s="39"/>
    </row>
    <row r="84" spans="1:7" ht="22.5" x14ac:dyDescent="0.2">
      <c r="A84" s="23" t="s">
        <v>16</v>
      </c>
      <c r="B84" s="39">
        <v>0</v>
      </c>
      <c r="C84" s="39">
        <v>0</v>
      </c>
      <c r="D84" s="39">
        <v>0</v>
      </c>
      <c r="E84" s="39">
        <v>0</v>
      </c>
      <c r="F84" s="39">
        <v>0</v>
      </c>
      <c r="G84" s="39">
        <v>0</v>
      </c>
    </row>
    <row r="85" spans="1:7" x14ac:dyDescent="0.2">
      <c r="A85" s="23"/>
      <c r="B85" s="39"/>
      <c r="C85" s="39"/>
      <c r="D85" s="39"/>
      <c r="E85" s="39"/>
      <c r="F85" s="39"/>
      <c r="G85" s="39"/>
    </row>
    <row r="86" spans="1:7" ht="22.5" x14ac:dyDescent="0.2">
      <c r="A86" s="23" t="s">
        <v>17</v>
      </c>
      <c r="B86" s="39">
        <v>0</v>
      </c>
      <c r="C86" s="39">
        <v>0</v>
      </c>
      <c r="D86" s="39">
        <v>0</v>
      </c>
      <c r="E86" s="39">
        <v>0</v>
      </c>
      <c r="F86" s="39">
        <v>0</v>
      </c>
      <c r="G86" s="39">
        <v>0</v>
      </c>
    </row>
    <row r="87" spans="1:7" x14ac:dyDescent="0.2">
      <c r="A87" s="23"/>
      <c r="B87" s="39"/>
      <c r="C87" s="39"/>
      <c r="D87" s="39"/>
      <c r="E87" s="39"/>
      <c r="F87" s="39"/>
      <c r="G87" s="39"/>
    </row>
    <row r="88" spans="1:7" ht="22.5" x14ac:dyDescent="0.2">
      <c r="A88" s="32" t="s">
        <v>18</v>
      </c>
      <c r="B88" s="39">
        <v>0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</row>
    <row r="89" spans="1:7" x14ac:dyDescent="0.2">
      <c r="A89" s="23"/>
      <c r="B89" s="39"/>
      <c r="C89" s="39"/>
      <c r="D89" s="39"/>
      <c r="E89" s="39"/>
      <c r="F89" s="39"/>
      <c r="G89" s="39"/>
    </row>
    <row r="90" spans="1:7" x14ac:dyDescent="0.2">
      <c r="A90" s="23" t="s">
        <v>19</v>
      </c>
      <c r="B90" s="39">
        <v>0</v>
      </c>
      <c r="C90" s="39">
        <v>0</v>
      </c>
      <c r="D90" s="39">
        <v>0</v>
      </c>
      <c r="E90" s="39">
        <v>0</v>
      </c>
      <c r="F90" s="39">
        <v>0</v>
      </c>
      <c r="G90" s="39">
        <v>0</v>
      </c>
    </row>
    <row r="91" spans="1:7" x14ac:dyDescent="0.2">
      <c r="A91" s="23"/>
      <c r="B91" s="39"/>
      <c r="C91" s="39"/>
      <c r="D91" s="39"/>
      <c r="E91" s="39"/>
      <c r="F91" s="39"/>
      <c r="G91" s="39"/>
    </row>
    <row r="92" spans="1:7" x14ac:dyDescent="0.2">
      <c r="A92" s="23" t="s">
        <v>20</v>
      </c>
      <c r="B92" s="39">
        <v>18728398.300000001</v>
      </c>
      <c r="C92" s="39">
        <v>7688917.6600000001</v>
      </c>
      <c r="D92" s="39">
        <v>26417315.960000001</v>
      </c>
      <c r="E92" s="39">
        <v>13141929.15</v>
      </c>
      <c r="F92" s="39">
        <v>13141929.15</v>
      </c>
      <c r="G92" s="39">
        <v>13275386.810000001</v>
      </c>
    </row>
    <row r="93" spans="1:7" x14ac:dyDescent="0.2">
      <c r="A93" s="24"/>
      <c r="B93" s="11"/>
      <c r="C93" s="11"/>
      <c r="D93" s="11"/>
      <c r="E93" s="11"/>
      <c r="F93" s="11"/>
      <c r="G93" s="11"/>
    </row>
    <row r="94" spans="1:7" x14ac:dyDescent="0.2">
      <c r="A94" s="22" t="s">
        <v>8</v>
      </c>
      <c r="B94" s="7">
        <f>SUM(B78:B92)</f>
        <v>18728398.300000001</v>
      </c>
      <c r="C94" s="7">
        <f t="shared" ref="C94:F94" si="2">SUM(C78:C92)</f>
        <v>7688917.6600000001</v>
      </c>
      <c r="D94" s="7">
        <f t="shared" si="2"/>
        <v>26417315.960000001</v>
      </c>
      <c r="E94" s="7">
        <f t="shared" si="2"/>
        <v>13141929.15</v>
      </c>
      <c r="F94" s="7">
        <f t="shared" si="2"/>
        <v>13141929.15</v>
      </c>
      <c r="G94" s="7">
        <f>SUM(G78:G92)</f>
        <v>13275386.810000001</v>
      </c>
    </row>
  </sheetData>
  <sheetProtection formatCells="0" formatColumns="0" formatRows="0" insertRows="0" deleteRows="0" autoFilter="0"/>
  <mergeCells count="6">
    <mergeCell ref="A1:G1"/>
    <mergeCell ref="G2:G3"/>
    <mergeCell ref="G63:G64"/>
    <mergeCell ref="G75:G76"/>
    <mergeCell ref="A62:G62"/>
    <mergeCell ref="A74:G74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showGridLines="0" workbookViewId="0">
      <selection sqref="A1:G1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60" t="s">
        <v>183</v>
      </c>
      <c r="B1" s="61"/>
      <c r="C1" s="61"/>
      <c r="D1" s="61"/>
      <c r="E1" s="61"/>
      <c r="F1" s="61"/>
      <c r="G1" s="62"/>
    </row>
    <row r="2" spans="1:7" x14ac:dyDescent="0.2">
      <c r="A2" s="15"/>
      <c r="B2" s="17" t="s">
        <v>0</v>
      </c>
      <c r="C2" s="18"/>
      <c r="D2" s="18"/>
      <c r="E2" s="18"/>
      <c r="F2" s="19"/>
      <c r="G2" s="52" t="s">
        <v>1</v>
      </c>
    </row>
    <row r="3" spans="1:7" ht="24.95" customHeight="1" x14ac:dyDescent="0.2">
      <c r="A3" s="3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3"/>
    </row>
    <row r="4" spans="1:7" x14ac:dyDescent="0.2">
      <c r="A4" s="25"/>
      <c r="B4" s="6"/>
      <c r="C4" s="6"/>
      <c r="D4" s="6"/>
      <c r="E4" s="6"/>
      <c r="F4" s="6"/>
      <c r="G4" s="6"/>
    </row>
    <row r="5" spans="1:7" x14ac:dyDescent="0.2">
      <c r="A5" s="34" t="s">
        <v>21</v>
      </c>
      <c r="B5" s="40">
        <v>401736491.44999999</v>
      </c>
      <c r="C5" s="40">
        <v>66170966.170000002</v>
      </c>
      <c r="D5" s="40">
        <v>467907457.62</v>
      </c>
      <c r="E5" s="40">
        <v>197099448.63999999</v>
      </c>
      <c r="F5" s="40">
        <v>195616730.56999999</v>
      </c>
      <c r="G5" s="40">
        <v>270808008.98000002</v>
      </c>
    </row>
    <row r="6" spans="1:7" x14ac:dyDescent="0.2">
      <c r="A6" s="34"/>
      <c r="B6" s="40"/>
      <c r="C6" s="40"/>
      <c r="D6" s="40"/>
      <c r="E6" s="40"/>
      <c r="F6" s="40"/>
      <c r="G6" s="40"/>
    </row>
    <row r="7" spans="1:7" x14ac:dyDescent="0.2">
      <c r="A7" s="34" t="s">
        <v>22</v>
      </c>
      <c r="B7" s="40">
        <v>139122080</v>
      </c>
      <c r="C7" s="40">
        <v>144988373.31</v>
      </c>
      <c r="D7" s="40">
        <v>284110453.31</v>
      </c>
      <c r="E7" s="40">
        <v>66911166.259999998</v>
      </c>
      <c r="F7" s="40">
        <v>66584778.609999999</v>
      </c>
      <c r="G7" s="40">
        <v>217199287.05000001</v>
      </c>
    </row>
    <row r="8" spans="1:7" x14ac:dyDescent="0.2">
      <c r="A8" s="34"/>
      <c r="B8" s="40"/>
      <c r="C8" s="40"/>
      <c r="D8" s="40"/>
      <c r="E8" s="40"/>
      <c r="F8" s="40"/>
      <c r="G8" s="40"/>
    </row>
    <row r="9" spans="1:7" x14ac:dyDescent="0.2">
      <c r="A9" s="34" t="s">
        <v>23</v>
      </c>
      <c r="B9" s="40">
        <v>16671428.550000001</v>
      </c>
      <c r="C9" s="40">
        <v>0</v>
      </c>
      <c r="D9" s="40">
        <v>16671428.550000001</v>
      </c>
      <c r="E9" s="40">
        <v>2053571.42</v>
      </c>
      <c r="F9" s="40">
        <v>2053571.42</v>
      </c>
      <c r="G9" s="40">
        <v>14617857.130000001</v>
      </c>
    </row>
    <row r="10" spans="1:7" x14ac:dyDescent="0.2">
      <c r="A10" s="34"/>
      <c r="B10" s="40"/>
      <c r="C10" s="40"/>
      <c r="D10" s="40"/>
      <c r="E10" s="40"/>
      <c r="F10" s="40"/>
      <c r="G10" s="40"/>
    </row>
    <row r="11" spans="1:7" x14ac:dyDescent="0.2">
      <c r="A11" s="34" t="s">
        <v>24</v>
      </c>
      <c r="B11" s="40">
        <v>10310000</v>
      </c>
      <c r="C11" s="40">
        <v>-874000</v>
      </c>
      <c r="D11" s="40">
        <v>9436000</v>
      </c>
      <c r="E11" s="40">
        <v>4112933.41</v>
      </c>
      <c r="F11" s="40">
        <v>4112933.41</v>
      </c>
      <c r="G11" s="40">
        <v>5323066.59</v>
      </c>
    </row>
    <row r="12" spans="1:7" x14ac:dyDescent="0.2">
      <c r="A12" s="34"/>
      <c r="B12" s="40"/>
      <c r="C12" s="40"/>
      <c r="D12" s="40"/>
      <c r="E12" s="40"/>
      <c r="F12" s="40"/>
      <c r="G12" s="40"/>
    </row>
    <row r="13" spans="1:7" x14ac:dyDescent="0.2">
      <c r="A13" s="34" t="s">
        <v>25</v>
      </c>
      <c r="B13" s="40">
        <v>0</v>
      </c>
      <c r="C13" s="40">
        <v>0</v>
      </c>
      <c r="D13" s="40">
        <v>0</v>
      </c>
      <c r="E13" s="40">
        <v>0</v>
      </c>
      <c r="F13" s="40">
        <v>0</v>
      </c>
      <c r="G13" s="40">
        <v>0</v>
      </c>
    </row>
    <row r="14" spans="1:7" x14ac:dyDescent="0.2">
      <c r="A14" s="26"/>
      <c r="B14" s="4"/>
      <c r="C14" s="4"/>
      <c r="D14" s="4"/>
      <c r="E14" s="4"/>
      <c r="F14" s="4"/>
      <c r="G14" s="4"/>
    </row>
    <row r="15" spans="1:7" x14ac:dyDescent="0.2">
      <c r="A15" s="27" t="s">
        <v>8</v>
      </c>
      <c r="B15" s="5">
        <f>SUM(B5:B14)</f>
        <v>567840000</v>
      </c>
      <c r="C15" s="5">
        <f t="shared" ref="C15:G15" si="0">SUM(C5:C14)</f>
        <v>210285339.48000002</v>
      </c>
      <c r="D15" s="5">
        <f t="shared" si="0"/>
        <v>778125339.48000002</v>
      </c>
      <c r="E15" s="5">
        <f t="shared" si="0"/>
        <v>270177119.72999996</v>
      </c>
      <c r="F15" s="5">
        <f t="shared" si="0"/>
        <v>268368014.00999999</v>
      </c>
      <c r="G15" s="5">
        <f t="shared" si="0"/>
        <v>507948219.75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showGridLines="0" topLeftCell="B1" workbookViewId="0">
      <selection activeCell="E18" sqref="E1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61.5" customHeight="1" x14ac:dyDescent="0.2">
      <c r="A1" s="61" t="s">
        <v>184</v>
      </c>
      <c r="B1" s="61"/>
      <c r="C1" s="61"/>
      <c r="D1" s="61"/>
      <c r="E1" s="61"/>
      <c r="F1" s="61"/>
      <c r="G1" s="62"/>
    </row>
    <row r="2" spans="1:7" x14ac:dyDescent="0.2">
      <c r="A2" s="15"/>
      <c r="B2" s="17" t="s">
        <v>0</v>
      </c>
      <c r="C2" s="18"/>
      <c r="D2" s="18"/>
      <c r="E2" s="18"/>
      <c r="F2" s="19"/>
      <c r="G2" s="52" t="s">
        <v>1</v>
      </c>
    </row>
    <row r="3" spans="1:7" ht="24.95" customHeight="1" x14ac:dyDescent="0.2">
      <c r="A3" s="3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3"/>
    </row>
    <row r="4" spans="1:7" x14ac:dyDescent="0.2">
      <c r="A4" s="31" t="s">
        <v>26</v>
      </c>
      <c r="B4" s="44">
        <v>227608668.93999997</v>
      </c>
      <c r="C4" s="44">
        <v>2693090.71</v>
      </c>
      <c r="D4" s="44">
        <v>230301759.64999998</v>
      </c>
      <c r="E4" s="44">
        <v>86908809.329999998</v>
      </c>
      <c r="F4" s="44">
        <v>85718727.730000004</v>
      </c>
      <c r="G4" s="44">
        <v>143392950.31999999</v>
      </c>
    </row>
    <row r="5" spans="1:7" x14ac:dyDescent="0.2">
      <c r="A5" s="28" t="s">
        <v>27</v>
      </c>
      <c r="B5" s="41">
        <v>139434895.97999999</v>
      </c>
      <c r="C5" s="41">
        <v>900286.43</v>
      </c>
      <c r="D5" s="41">
        <v>140335182.41</v>
      </c>
      <c r="E5" s="41">
        <v>59633206.100000001</v>
      </c>
      <c r="F5" s="41">
        <v>59633206.100000001</v>
      </c>
      <c r="G5" s="41">
        <v>80701976.310000002</v>
      </c>
    </row>
    <row r="6" spans="1:7" x14ac:dyDescent="0.2">
      <c r="A6" s="28" t="s">
        <v>28</v>
      </c>
      <c r="B6" s="41">
        <v>2204800</v>
      </c>
      <c r="C6" s="41">
        <v>-316910</v>
      </c>
      <c r="D6" s="41">
        <v>1887890</v>
      </c>
      <c r="E6" s="41">
        <v>131664.67000000001</v>
      </c>
      <c r="F6" s="41">
        <v>131664.67000000001</v>
      </c>
      <c r="G6" s="41">
        <v>1756225.33</v>
      </c>
    </row>
    <row r="7" spans="1:7" x14ac:dyDescent="0.2">
      <c r="A7" s="28" t="s">
        <v>29</v>
      </c>
      <c r="B7" s="41">
        <v>32684726.449999999</v>
      </c>
      <c r="C7" s="41">
        <v>-94497</v>
      </c>
      <c r="D7" s="41">
        <v>32590229.449999999</v>
      </c>
      <c r="E7" s="41">
        <v>2659707.5499999998</v>
      </c>
      <c r="F7" s="41">
        <v>2660107.5499999998</v>
      </c>
      <c r="G7" s="41">
        <v>29930521.899999999</v>
      </c>
    </row>
    <row r="8" spans="1:7" x14ac:dyDescent="0.2">
      <c r="A8" s="28" t="s">
        <v>30</v>
      </c>
      <c r="B8" s="41">
        <v>15250786.48</v>
      </c>
      <c r="C8" s="41">
        <v>2491470.2799999998</v>
      </c>
      <c r="D8" s="41">
        <v>17742256.760000002</v>
      </c>
      <c r="E8" s="41">
        <v>7921894.0599999996</v>
      </c>
      <c r="F8" s="41">
        <v>6731412.46</v>
      </c>
      <c r="G8" s="41">
        <v>9820362.700000003</v>
      </c>
    </row>
    <row r="9" spans="1:7" x14ac:dyDescent="0.2">
      <c r="A9" s="28" t="s">
        <v>31</v>
      </c>
      <c r="B9" s="41">
        <v>38033460.030000001</v>
      </c>
      <c r="C9" s="41">
        <v>-287259</v>
      </c>
      <c r="D9" s="41">
        <v>37746201.030000001</v>
      </c>
      <c r="E9" s="41">
        <v>16562336.949999999</v>
      </c>
      <c r="F9" s="41">
        <v>16562336.949999999</v>
      </c>
      <c r="G9" s="41">
        <v>21183864.080000002</v>
      </c>
    </row>
    <row r="10" spans="1:7" x14ac:dyDescent="0.2">
      <c r="A10" s="28" t="s">
        <v>32</v>
      </c>
      <c r="B10" s="41">
        <v>0</v>
      </c>
      <c r="C10" s="41">
        <v>0</v>
      </c>
      <c r="D10" s="41">
        <v>0</v>
      </c>
      <c r="E10" s="41">
        <v>0</v>
      </c>
      <c r="F10" s="41">
        <v>0</v>
      </c>
      <c r="G10" s="41">
        <v>0</v>
      </c>
    </row>
    <row r="11" spans="1:7" x14ac:dyDescent="0.2">
      <c r="A11" s="28" t="s">
        <v>33</v>
      </c>
      <c r="B11" s="41">
        <v>0</v>
      </c>
      <c r="C11" s="41">
        <v>0</v>
      </c>
      <c r="D11" s="41">
        <v>0</v>
      </c>
      <c r="E11" s="41">
        <v>0</v>
      </c>
      <c r="F11" s="41">
        <v>0</v>
      </c>
      <c r="G11" s="41">
        <v>0</v>
      </c>
    </row>
    <row r="12" spans="1:7" x14ac:dyDescent="0.2">
      <c r="A12" s="31" t="s">
        <v>34</v>
      </c>
      <c r="B12" s="45">
        <v>35615721.68</v>
      </c>
      <c r="C12" s="45">
        <v>6627024.0600000005</v>
      </c>
      <c r="D12" s="45">
        <v>42242745.740000002</v>
      </c>
      <c r="E12" s="45">
        <v>17510922.849999998</v>
      </c>
      <c r="F12" s="45">
        <v>17406342.379999999</v>
      </c>
      <c r="G12" s="45">
        <v>24731822.890000004</v>
      </c>
    </row>
    <row r="13" spans="1:7" x14ac:dyDescent="0.2">
      <c r="A13" s="28" t="s">
        <v>35</v>
      </c>
      <c r="B13" s="41">
        <v>4118000</v>
      </c>
      <c r="C13" s="41">
        <v>1014360</v>
      </c>
      <c r="D13" s="41">
        <v>5132360</v>
      </c>
      <c r="E13" s="41">
        <v>2741977.1</v>
      </c>
      <c r="F13" s="41">
        <v>2728899.64</v>
      </c>
      <c r="G13" s="41">
        <v>2390382.9</v>
      </c>
    </row>
    <row r="14" spans="1:7" x14ac:dyDescent="0.2">
      <c r="A14" s="28" t="s">
        <v>36</v>
      </c>
      <c r="B14" s="41">
        <v>957320</v>
      </c>
      <c r="C14" s="41">
        <v>-136982</v>
      </c>
      <c r="D14" s="41">
        <v>820338</v>
      </c>
      <c r="E14" s="41">
        <v>258089.14</v>
      </c>
      <c r="F14" s="41">
        <v>255582.06</v>
      </c>
      <c r="G14" s="41">
        <v>562248.86</v>
      </c>
    </row>
    <row r="15" spans="1:7" x14ac:dyDescent="0.2">
      <c r="A15" s="28" t="s">
        <v>37</v>
      </c>
      <c r="B15" s="41">
        <v>12480</v>
      </c>
      <c r="C15" s="41">
        <v>0</v>
      </c>
      <c r="D15" s="41">
        <v>12480</v>
      </c>
      <c r="E15" s="41">
        <v>0</v>
      </c>
      <c r="F15" s="41">
        <v>0</v>
      </c>
      <c r="G15" s="41">
        <v>12480</v>
      </c>
    </row>
    <row r="16" spans="1:7" x14ac:dyDescent="0.2">
      <c r="A16" s="28" t="s">
        <v>38</v>
      </c>
      <c r="B16" s="41">
        <v>3582041.06</v>
      </c>
      <c r="C16" s="41">
        <v>1964152</v>
      </c>
      <c r="D16" s="41">
        <v>5546193.0600000005</v>
      </c>
      <c r="E16" s="41">
        <v>1781006.55</v>
      </c>
      <c r="F16" s="41">
        <v>1760231.55</v>
      </c>
      <c r="G16" s="41">
        <v>3765186.5100000007</v>
      </c>
    </row>
    <row r="17" spans="1:7" x14ac:dyDescent="0.2">
      <c r="A17" s="28" t="s">
        <v>39</v>
      </c>
      <c r="B17" s="41">
        <v>938680</v>
      </c>
      <c r="C17" s="41">
        <v>-131950</v>
      </c>
      <c r="D17" s="41">
        <v>806730</v>
      </c>
      <c r="E17" s="41">
        <v>384868.52</v>
      </c>
      <c r="F17" s="41">
        <v>384868.52</v>
      </c>
      <c r="G17" s="41">
        <v>421861.48</v>
      </c>
    </row>
    <row r="18" spans="1:7" x14ac:dyDescent="0.2">
      <c r="A18" s="28" t="s">
        <v>40</v>
      </c>
      <c r="B18" s="41">
        <v>16550040.619999999</v>
      </c>
      <c r="C18" s="41">
        <v>-306285</v>
      </c>
      <c r="D18" s="41">
        <v>16243755.619999999</v>
      </c>
      <c r="E18" s="41">
        <v>8823054.3699999992</v>
      </c>
      <c r="F18" s="41">
        <v>8755046.3499999996</v>
      </c>
      <c r="G18" s="41">
        <v>7420701.25</v>
      </c>
    </row>
    <row r="19" spans="1:7" x14ac:dyDescent="0.2">
      <c r="A19" s="28" t="s">
        <v>41</v>
      </c>
      <c r="B19" s="41">
        <v>3342360</v>
      </c>
      <c r="C19" s="41">
        <v>442872.46</v>
      </c>
      <c r="D19" s="41">
        <v>3785232.46</v>
      </c>
      <c r="E19" s="41">
        <v>756499.28</v>
      </c>
      <c r="F19" s="41">
        <v>756499.28</v>
      </c>
      <c r="G19" s="41">
        <v>3028733.1799999997</v>
      </c>
    </row>
    <row r="20" spans="1:7" x14ac:dyDescent="0.2">
      <c r="A20" s="28" t="s">
        <v>42</v>
      </c>
      <c r="B20" s="41">
        <v>114400</v>
      </c>
      <c r="C20" s="41">
        <v>3329796.6</v>
      </c>
      <c r="D20" s="41">
        <v>3444196.6</v>
      </c>
      <c r="E20" s="41">
        <v>0</v>
      </c>
      <c r="F20" s="41">
        <v>0</v>
      </c>
      <c r="G20" s="41">
        <v>3444196.6</v>
      </c>
    </row>
    <row r="21" spans="1:7" x14ac:dyDescent="0.2">
      <c r="A21" s="28" t="s">
        <v>43</v>
      </c>
      <c r="B21" s="41">
        <v>6000400</v>
      </c>
      <c r="C21" s="41">
        <v>451060</v>
      </c>
      <c r="D21" s="41">
        <v>6451460</v>
      </c>
      <c r="E21" s="41">
        <v>2765427.89</v>
      </c>
      <c r="F21" s="41">
        <v>2765214.98</v>
      </c>
      <c r="G21" s="41">
        <v>3686032.11</v>
      </c>
    </row>
    <row r="22" spans="1:7" x14ac:dyDescent="0.2">
      <c r="A22" s="31" t="s">
        <v>44</v>
      </c>
      <c r="B22" s="45">
        <v>88559702.530000001</v>
      </c>
      <c r="C22" s="45">
        <v>27279112.119999997</v>
      </c>
      <c r="D22" s="45">
        <v>115838814.65000001</v>
      </c>
      <c r="E22" s="45">
        <v>62815596.329999998</v>
      </c>
      <c r="F22" s="45">
        <v>62627540.329999998</v>
      </c>
      <c r="G22" s="45">
        <v>53023218.320000008</v>
      </c>
    </row>
    <row r="23" spans="1:7" x14ac:dyDescent="0.2">
      <c r="A23" s="28" t="s">
        <v>45</v>
      </c>
      <c r="B23" s="41">
        <v>20839640</v>
      </c>
      <c r="C23" s="41">
        <v>3378400</v>
      </c>
      <c r="D23" s="41">
        <v>24218040</v>
      </c>
      <c r="E23" s="41">
        <v>6194501.4000000004</v>
      </c>
      <c r="F23" s="41">
        <v>6194501.4000000004</v>
      </c>
      <c r="G23" s="41">
        <v>18023538.600000001</v>
      </c>
    </row>
    <row r="24" spans="1:7" x14ac:dyDescent="0.2">
      <c r="A24" s="28" t="s">
        <v>46</v>
      </c>
      <c r="B24" s="41">
        <v>21366437.559999999</v>
      </c>
      <c r="C24" s="41">
        <v>-10130855.84</v>
      </c>
      <c r="D24" s="41">
        <v>11235581.719999999</v>
      </c>
      <c r="E24" s="41">
        <v>5993732.1900000004</v>
      </c>
      <c r="F24" s="41">
        <v>5993732.1900000004</v>
      </c>
      <c r="G24" s="41">
        <v>5241849.5299999984</v>
      </c>
    </row>
    <row r="25" spans="1:7" x14ac:dyDescent="0.2">
      <c r="A25" s="28" t="s">
        <v>47</v>
      </c>
      <c r="B25" s="41">
        <v>13299308.880000001</v>
      </c>
      <c r="C25" s="41">
        <v>17143178.489999998</v>
      </c>
      <c r="D25" s="41">
        <v>30442487.369999997</v>
      </c>
      <c r="E25" s="41">
        <v>17490222.059999999</v>
      </c>
      <c r="F25" s="41">
        <v>17490222.059999999</v>
      </c>
      <c r="G25" s="41">
        <v>12952265.309999999</v>
      </c>
    </row>
    <row r="26" spans="1:7" x14ac:dyDescent="0.2">
      <c r="A26" s="28" t="s">
        <v>48</v>
      </c>
      <c r="B26" s="41">
        <v>4920480</v>
      </c>
      <c r="C26" s="41">
        <v>2813000</v>
      </c>
      <c r="D26" s="41">
        <v>7733480</v>
      </c>
      <c r="E26" s="41">
        <v>4610383.59</v>
      </c>
      <c r="F26" s="41">
        <v>4610383.59</v>
      </c>
      <c r="G26" s="41">
        <v>3123096.41</v>
      </c>
    </row>
    <row r="27" spans="1:7" x14ac:dyDescent="0.2">
      <c r="A27" s="28" t="s">
        <v>49</v>
      </c>
      <c r="B27" s="41">
        <v>3699949.62</v>
      </c>
      <c r="C27" s="41">
        <v>4308640</v>
      </c>
      <c r="D27" s="41">
        <v>8008589.6200000001</v>
      </c>
      <c r="E27" s="41">
        <v>2845202.95</v>
      </c>
      <c r="F27" s="41">
        <v>2845202.95</v>
      </c>
      <c r="G27" s="41">
        <v>5163386.67</v>
      </c>
    </row>
    <row r="28" spans="1:7" x14ac:dyDescent="0.2">
      <c r="A28" s="28" t="s">
        <v>50</v>
      </c>
      <c r="B28" s="41">
        <v>1500000</v>
      </c>
      <c r="C28" s="41">
        <v>0</v>
      </c>
      <c r="D28" s="41">
        <v>1500000</v>
      </c>
      <c r="E28" s="41">
        <v>510160.44</v>
      </c>
      <c r="F28" s="41">
        <v>510160.44</v>
      </c>
      <c r="G28" s="41">
        <v>989839.56</v>
      </c>
    </row>
    <row r="29" spans="1:7" x14ac:dyDescent="0.2">
      <c r="A29" s="28" t="s">
        <v>51</v>
      </c>
      <c r="B29" s="41">
        <v>410480</v>
      </c>
      <c r="C29" s="41">
        <v>13760</v>
      </c>
      <c r="D29" s="41">
        <v>424240</v>
      </c>
      <c r="E29" s="41">
        <v>39537.58</v>
      </c>
      <c r="F29" s="41">
        <v>39461.58</v>
      </c>
      <c r="G29" s="41">
        <v>384702.42</v>
      </c>
    </row>
    <row r="30" spans="1:7" x14ac:dyDescent="0.2">
      <c r="A30" s="28" t="s">
        <v>52</v>
      </c>
      <c r="B30" s="41">
        <v>7742200</v>
      </c>
      <c r="C30" s="41">
        <v>-950759.99</v>
      </c>
      <c r="D30" s="41">
        <v>6791440.0099999998</v>
      </c>
      <c r="E30" s="41">
        <v>3206129.07</v>
      </c>
      <c r="F30" s="41">
        <v>3199041.07</v>
      </c>
      <c r="G30" s="41">
        <v>3585310.94</v>
      </c>
    </row>
    <row r="31" spans="1:7" x14ac:dyDescent="0.2">
      <c r="A31" s="28" t="s">
        <v>53</v>
      </c>
      <c r="B31" s="41">
        <v>14781206.470000001</v>
      </c>
      <c r="C31" s="41">
        <v>10703749.460000001</v>
      </c>
      <c r="D31" s="41">
        <v>25484955.93</v>
      </c>
      <c r="E31" s="41">
        <v>21925727.050000001</v>
      </c>
      <c r="F31" s="41">
        <v>21744835.050000001</v>
      </c>
      <c r="G31" s="41">
        <v>3559228.879999999</v>
      </c>
    </row>
    <row r="32" spans="1:7" x14ac:dyDescent="0.2">
      <c r="A32" s="31" t="s">
        <v>54</v>
      </c>
      <c r="B32" s="45">
        <v>56730398.299999997</v>
      </c>
      <c r="C32" s="45">
        <v>28697739.280000001</v>
      </c>
      <c r="D32" s="45">
        <v>85428137.579999998</v>
      </c>
      <c r="E32" s="45">
        <v>33656882.010000005</v>
      </c>
      <c r="F32" s="45">
        <v>33656882.010000005</v>
      </c>
      <c r="G32" s="45">
        <v>51771255.569999993</v>
      </c>
    </row>
    <row r="33" spans="1:7" x14ac:dyDescent="0.2">
      <c r="A33" s="28" t="s">
        <v>55</v>
      </c>
      <c r="B33" s="41">
        <v>18728398.300000001</v>
      </c>
      <c r="C33" s="41">
        <v>7688917.6600000001</v>
      </c>
      <c r="D33" s="41">
        <v>26417315.960000001</v>
      </c>
      <c r="E33" s="41">
        <v>13141929.15</v>
      </c>
      <c r="F33" s="41">
        <v>13141929.15</v>
      </c>
      <c r="G33" s="41">
        <v>13275386.810000001</v>
      </c>
    </row>
    <row r="34" spans="1:7" x14ac:dyDescent="0.2">
      <c r="A34" s="28" t="s">
        <v>56</v>
      </c>
      <c r="B34" s="41">
        <v>0</v>
      </c>
      <c r="C34" s="41">
        <v>0</v>
      </c>
      <c r="D34" s="41">
        <v>0</v>
      </c>
      <c r="E34" s="41">
        <v>0</v>
      </c>
      <c r="F34" s="41">
        <v>0</v>
      </c>
      <c r="G34" s="41">
        <v>0</v>
      </c>
    </row>
    <row r="35" spans="1:7" x14ac:dyDescent="0.2">
      <c r="A35" s="28" t="s">
        <v>57</v>
      </c>
      <c r="B35" s="41">
        <v>2148000</v>
      </c>
      <c r="C35" s="41">
        <v>9940000</v>
      </c>
      <c r="D35" s="41">
        <v>12088000</v>
      </c>
      <c r="E35" s="41">
        <v>0</v>
      </c>
      <c r="F35" s="41">
        <v>0</v>
      </c>
      <c r="G35" s="41">
        <v>12088000</v>
      </c>
    </row>
    <row r="36" spans="1:7" x14ac:dyDescent="0.2">
      <c r="A36" s="28" t="s">
        <v>58</v>
      </c>
      <c r="B36" s="41">
        <v>25544000</v>
      </c>
      <c r="C36" s="41">
        <v>11942821.619999999</v>
      </c>
      <c r="D36" s="41">
        <v>37486821.619999997</v>
      </c>
      <c r="E36" s="41">
        <v>16402019.449999999</v>
      </c>
      <c r="F36" s="41">
        <v>16402019.449999999</v>
      </c>
      <c r="G36" s="41">
        <v>21084802.169999998</v>
      </c>
    </row>
    <row r="37" spans="1:7" x14ac:dyDescent="0.2">
      <c r="A37" s="28" t="s">
        <v>24</v>
      </c>
      <c r="B37" s="41">
        <v>10310000</v>
      </c>
      <c r="C37" s="41">
        <v>-874000</v>
      </c>
      <c r="D37" s="41">
        <v>9436000</v>
      </c>
      <c r="E37" s="41">
        <v>4112933.41</v>
      </c>
      <c r="F37" s="41">
        <v>4112933.41</v>
      </c>
      <c r="G37" s="41">
        <v>5323066.59</v>
      </c>
    </row>
    <row r="38" spans="1:7" x14ac:dyDescent="0.2">
      <c r="A38" s="28" t="s">
        <v>59</v>
      </c>
      <c r="B38" s="41">
        <v>0</v>
      </c>
      <c r="C38" s="41">
        <v>0</v>
      </c>
      <c r="D38" s="41">
        <v>0</v>
      </c>
      <c r="E38" s="41">
        <v>0</v>
      </c>
      <c r="F38" s="41">
        <v>0</v>
      </c>
      <c r="G38" s="41">
        <v>0</v>
      </c>
    </row>
    <row r="39" spans="1:7" x14ac:dyDescent="0.2">
      <c r="A39" s="28" t="s">
        <v>60</v>
      </c>
      <c r="B39" s="41">
        <v>0</v>
      </c>
      <c r="C39" s="41">
        <v>0</v>
      </c>
      <c r="D39" s="41">
        <v>0</v>
      </c>
      <c r="E39" s="41">
        <v>0</v>
      </c>
      <c r="F39" s="41">
        <v>0</v>
      </c>
      <c r="G39" s="41">
        <v>0</v>
      </c>
    </row>
    <row r="40" spans="1:7" x14ac:dyDescent="0.2">
      <c r="A40" s="28" t="s">
        <v>61</v>
      </c>
      <c r="B40" s="41">
        <v>0</v>
      </c>
      <c r="C40" s="41">
        <v>0</v>
      </c>
      <c r="D40" s="41">
        <v>0</v>
      </c>
      <c r="E40" s="41">
        <v>0</v>
      </c>
      <c r="F40" s="41">
        <v>0</v>
      </c>
      <c r="G40" s="41">
        <v>0</v>
      </c>
    </row>
    <row r="41" spans="1:7" x14ac:dyDescent="0.2">
      <c r="A41" s="28" t="s">
        <v>62</v>
      </c>
      <c r="B41" s="41">
        <v>0</v>
      </c>
      <c r="C41" s="41">
        <v>0</v>
      </c>
      <c r="D41" s="41">
        <v>0</v>
      </c>
      <c r="E41" s="41">
        <v>0</v>
      </c>
      <c r="F41" s="41">
        <v>0</v>
      </c>
      <c r="G41" s="41">
        <v>0</v>
      </c>
    </row>
    <row r="42" spans="1:7" x14ac:dyDescent="0.2">
      <c r="A42" s="31" t="s">
        <v>63</v>
      </c>
      <c r="B42" s="45">
        <v>3682080</v>
      </c>
      <c r="C42" s="45">
        <v>29669162.469999999</v>
      </c>
      <c r="D42" s="45">
        <v>33351242.469999999</v>
      </c>
      <c r="E42" s="45">
        <v>1102043.8700000001</v>
      </c>
      <c r="F42" s="45">
        <v>1088703.8700000001</v>
      </c>
      <c r="G42" s="45">
        <v>32249198.599999998</v>
      </c>
    </row>
    <row r="43" spans="1:7" x14ac:dyDescent="0.2">
      <c r="A43" s="28" t="s">
        <v>64</v>
      </c>
      <c r="B43" s="41">
        <v>325120</v>
      </c>
      <c r="C43" s="41">
        <v>2386837.84</v>
      </c>
      <c r="D43" s="41">
        <v>2711957.84</v>
      </c>
      <c r="E43" s="41">
        <v>587990.44999999995</v>
      </c>
      <c r="F43" s="41">
        <v>587990.44999999995</v>
      </c>
      <c r="G43" s="41">
        <v>2123967.3899999997</v>
      </c>
    </row>
    <row r="44" spans="1:7" x14ac:dyDescent="0.2">
      <c r="A44" s="28" t="s">
        <v>65</v>
      </c>
      <c r="B44" s="41">
        <v>226400</v>
      </c>
      <c r="C44" s="41">
        <v>1110446</v>
      </c>
      <c r="D44" s="41">
        <v>1336846</v>
      </c>
      <c r="E44" s="41">
        <v>0</v>
      </c>
      <c r="F44" s="41">
        <v>0</v>
      </c>
      <c r="G44" s="41">
        <v>1336846</v>
      </c>
    </row>
    <row r="45" spans="1:7" x14ac:dyDescent="0.2">
      <c r="A45" s="28" t="s">
        <v>66</v>
      </c>
      <c r="B45" s="41">
        <v>15600</v>
      </c>
      <c r="C45" s="41">
        <v>-15600</v>
      </c>
      <c r="D45" s="41">
        <v>0</v>
      </c>
      <c r="E45" s="41">
        <v>0</v>
      </c>
      <c r="F45" s="41">
        <v>0</v>
      </c>
      <c r="G45" s="41">
        <v>0</v>
      </c>
    </row>
    <row r="46" spans="1:7" x14ac:dyDescent="0.2">
      <c r="A46" s="28" t="s">
        <v>67</v>
      </c>
      <c r="B46" s="41">
        <v>2561360</v>
      </c>
      <c r="C46" s="41">
        <v>25740498.629999999</v>
      </c>
      <c r="D46" s="41">
        <v>28301858.629999999</v>
      </c>
      <c r="E46" s="41">
        <v>0</v>
      </c>
      <c r="F46" s="41">
        <v>0</v>
      </c>
      <c r="G46" s="41">
        <v>28301858.629999999</v>
      </c>
    </row>
    <row r="47" spans="1:7" x14ac:dyDescent="0.2">
      <c r="A47" s="28" t="s">
        <v>68</v>
      </c>
      <c r="B47" s="41">
        <v>0</v>
      </c>
      <c r="C47" s="41">
        <v>0</v>
      </c>
      <c r="D47" s="41">
        <v>0</v>
      </c>
      <c r="E47" s="41">
        <v>0</v>
      </c>
      <c r="F47" s="41">
        <v>0</v>
      </c>
      <c r="G47" s="41">
        <v>0</v>
      </c>
    </row>
    <row r="48" spans="1:7" x14ac:dyDescent="0.2">
      <c r="A48" s="28" t="s">
        <v>69</v>
      </c>
      <c r="B48" s="41">
        <v>553600</v>
      </c>
      <c r="C48" s="41">
        <v>42980</v>
      </c>
      <c r="D48" s="41">
        <v>596580</v>
      </c>
      <c r="E48" s="41">
        <v>134053.42000000001</v>
      </c>
      <c r="F48" s="41">
        <v>120713.42</v>
      </c>
      <c r="G48" s="41">
        <v>462526.57999999996</v>
      </c>
    </row>
    <row r="49" spans="1:7" x14ac:dyDescent="0.2">
      <c r="A49" s="28" t="s">
        <v>70</v>
      </c>
      <c r="B49" s="41">
        <v>0</v>
      </c>
      <c r="C49" s="41">
        <v>0</v>
      </c>
      <c r="D49" s="41">
        <v>0</v>
      </c>
      <c r="E49" s="41">
        <v>0</v>
      </c>
      <c r="F49" s="41">
        <v>0</v>
      </c>
      <c r="G49" s="41">
        <v>0</v>
      </c>
    </row>
    <row r="50" spans="1:7" x14ac:dyDescent="0.2">
      <c r="A50" s="28" t="s">
        <v>71</v>
      </c>
      <c r="B50" s="41">
        <v>0</v>
      </c>
      <c r="C50" s="41">
        <v>0</v>
      </c>
      <c r="D50" s="41">
        <v>0</v>
      </c>
      <c r="E50" s="41">
        <v>0</v>
      </c>
      <c r="F50" s="41">
        <v>0</v>
      </c>
      <c r="G50" s="41">
        <v>0</v>
      </c>
    </row>
    <row r="51" spans="1:7" x14ac:dyDescent="0.2">
      <c r="A51" s="28" t="s">
        <v>72</v>
      </c>
      <c r="B51" s="41">
        <v>0</v>
      </c>
      <c r="C51" s="41">
        <v>404000</v>
      </c>
      <c r="D51" s="41">
        <v>404000</v>
      </c>
      <c r="E51" s="41">
        <v>380000</v>
      </c>
      <c r="F51" s="41">
        <v>380000</v>
      </c>
      <c r="G51" s="41">
        <v>24000</v>
      </c>
    </row>
    <row r="52" spans="1:7" x14ac:dyDescent="0.2">
      <c r="A52" s="31" t="s">
        <v>73</v>
      </c>
      <c r="B52" s="45">
        <v>134640000</v>
      </c>
      <c r="C52" s="45">
        <v>114819210.84</v>
      </c>
      <c r="D52" s="45">
        <v>249459210.84</v>
      </c>
      <c r="E52" s="45">
        <v>65809122.390000001</v>
      </c>
      <c r="F52" s="45">
        <v>65496074.739999995</v>
      </c>
      <c r="G52" s="45">
        <v>183650088.44999999</v>
      </c>
    </row>
    <row r="53" spans="1:7" x14ac:dyDescent="0.2">
      <c r="A53" s="28" t="s">
        <v>74</v>
      </c>
      <c r="B53" s="41">
        <v>134640000</v>
      </c>
      <c r="C53" s="41">
        <v>93302631.799999997</v>
      </c>
      <c r="D53" s="41">
        <v>227942631.80000001</v>
      </c>
      <c r="E53" s="41">
        <v>64693391.700000003</v>
      </c>
      <c r="F53" s="41">
        <v>64380344.049999997</v>
      </c>
      <c r="G53" s="41">
        <v>163249240.10000002</v>
      </c>
    </row>
    <row r="54" spans="1:7" x14ac:dyDescent="0.2">
      <c r="A54" s="28" t="s">
        <v>75</v>
      </c>
      <c r="B54" s="41">
        <v>0</v>
      </c>
      <c r="C54" s="41">
        <v>21516579.039999999</v>
      </c>
      <c r="D54" s="41">
        <v>21516579.039999999</v>
      </c>
      <c r="E54" s="41">
        <v>1115730.69</v>
      </c>
      <c r="F54" s="41">
        <v>1115730.69</v>
      </c>
      <c r="G54" s="41">
        <v>20400848.349999998</v>
      </c>
    </row>
    <row r="55" spans="1:7" x14ac:dyDescent="0.2">
      <c r="A55" s="28" t="s">
        <v>76</v>
      </c>
      <c r="B55" s="41">
        <v>0</v>
      </c>
      <c r="C55" s="41">
        <v>0</v>
      </c>
      <c r="D55" s="41">
        <v>0</v>
      </c>
      <c r="E55" s="41">
        <v>0</v>
      </c>
      <c r="F55" s="41">
        <v>0</v>
      </c>
      <c r="G55" s="41">
        <v>0</v>
      </c>
    </row>
    <row r="56" spans="1:7" x14ac:dyDescent="0.2">
      <c r="A56" s="31" t="s">
        <v>77</v>
      </c>
      <c r="B56" s="45">
        <v>0</v>
      </c>
      <c r="C56" s="45">
        <v>0</v>
      </c>
      <c r="D56" s="45">
        <v>0</v>
      </c>
      <c r="E56" s="45">
        <v>0</v>
      </c>
      <c r="F56" s="45">
        <v>0</v>
      </c>
      <c r="G56" s="45">
        <v>0</v>
      </c>
    </row>
    <row r="57" spans="1:7" x14ac:dyDescent="0.2">
      <c r="A57" s="28" t="s">
        <v>78</v>
      </c>
      <c r="B57" s="41">
        <v>0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</row>
    <row r="58" spans="1:7" x14ac:dyDescent="0.2">
      <c r="A58" s="28" t="s">
        <v>79</v>
      </c>
      <c r="B58" s="41">
        <v>0</v>
      </c>
      <c r="C58" s="41">
        <v>0</v>
      </c>
      <c r="D58" s="41">
        <v>0</v>
      </c>
      <c r="E58" s="41">
        <v>0</v>
      </c>
      <c r="F58" s="41">
        <v>0</v>
      </c>
      <c r="G58" s="41">
        <v>0</v>
      </c>
    </row>
    <row r="59" spans="1:7" x14ac:dyDescent="0.2">
      <c r="A59" s="28" t="s">
        <v>80</v>
      </c>
      <c r="B59" s="41">
        <v>0</v>
      </c>
      <c r="C59" s="41">
        <v>0</v>
      </c>
      <c r="D59" s="41">
        <v>0</v>
      </c>
      <c r="E59" s="41">
        <v>0</v>
      </c>
      <c r="F59" s="41">
        <v>0</v>
      </c>
      <c r="G59" s="41">
        <v>0</v>
      </c>
    </row>
    <row r="60" spans="1:7" x14ac:dyDescent="0.2">
      <c r="A60" s="28" t="s">
        <v>81</v>
      </c>
      <c r="B60" s="41">
        <v>0</v>
      </c>
      <c r="C60" s="41">
        <v>0</v>
      </c>
      <c r="D60" s="41">
        <v>0</v>
      </c>
      <c r="E60" s="41">
        <v>0</v>
      </c>
      <c r="F60" s="41">
        <v>0</v>
      </c>
      <c r="G60" s="41">
        <v>0</v>
      </c>
    </row>
    <row r="61" spans="1:7" x14ac:dyDescent="0.2">
      <c r="A61" s="28" t="s">
        <v>82</v>
      </c>
      <c r="B61" s="41">
        <v>0</v>
      </c>
      <c r="C61" s="41">
        <v>0</v>
      </c>
      <c r="D61" s="41">
        <v>0</v>
      </c>
      <c r="E61" s="41">
        <v>0</v>
      </c>
      <c r="F61" s="41">
        <v>0</v>
      </c>
      <c r="G61" s="41">
        <v>0</v>
      </c>
    </row>
    <row r="62" spans="1:7" x14ac:dyDescent="0.2">
      <c r="A62" s="28" t="s">
        <v>83</v>
      </c>
      <c r="B62" s="41">
        <v>0</v>
      </c>
      <c r="C62" s="41">
        <v>0</v>
      </c>
      <c r="D62" s="41">
        <v>0</v>
      </c>
      <c r="E62" s="41">
        <v>0</v>
      </c>
      <c r="F62" s="41">
        <v>0</v>
      </c>
      <c r="G62" s="41">
        <v>0</v>
      </c>
    </row>
    <row r="63" spans="1:7" x14ac:dyDescent="0.2">
      <c r="A63" s="28" t="s">
        <v>84</v>
      </c>
      <c r="B63" s="41">
        <v>0</v>
      </c>
      <c r="C63" s="41">
        <v>0</v>
      </c>
      <c r="D63" s="41">
        <v>0</v>
      </c>
      <c r="E63" s="41">
        <v>0</v>
      </c>
      <c r="F63" s="41">
        <v>0</v>
      </c>
      <c r="G63" s="41">
        <v>0</v>
      </c>
    </row>
    <row r="64" spans="1:7" x14ac:dyDescent="0.2">
      <c r="A64" s="31" t="s">
        <v>85</v>
      </c>
      <c r="B64" s="45">
        <v>800000</v>
      </c>
      <c r="C64" s="45">
        <v>500000</v>
      </c>
      <c r="D64" s="45">
        <v>1300000</v>
      </c>
      <c r="E64" s="45">
        <v>0</v>
      </c>
      <c r="F64" s="45">
        <v>0</v>
      </c>
      <c r="G64" s="45">
        <v>1300000</v>
      </c>
    </row>
    <row r="65" spans="1:10" x14ac:dyDescent="0.2">
      <c r="A65" s="28" t="s">
        <v>25</v>
      </c>
      <c r="B65" s="41">
        <v>0</v>
      </c>
      <c r="C65" s="41">
        <v>0</v>
      </c>
      <c r="D65" s="41">
        <v>0</v>
      </c>
      <c r="E65" s="41">
        <v>0</v>
      </c>
      <c r="F65" s="41">
        <v>0</v>
      </c>
      <c r="G65" s="41">
        <v>0</v>
      </c>
    </row>
    <row r="66" spans="1:10" x14ac:dyDescent="0.2">
      <c r="A66" s="28" t="s">
        <v>86</v>
      </c>
      <c r="B66" s="41">
        <v>0</v>
      </c>
      <c r="C66" s="41">
        <v>0</v>
      </c>
      <c r="D66" s="41">
        <v>0</v>
      </c>
      <c r="E66" s="41">
        <v>0</v>
      </c>
      <c r="F66" s="41">
        <v>0</v>
      </c>
      <c r="G66" s="41">
        <v>0</v>
      </c>
    </row>
    <row r="67" spans="1:10" x14ac:dyDescent="0.2">
      <c r="A67" s="28" t="s">
        <v>87</v>
      </c>
      <c r="B67" s="41">
        <v>800000</v>
      </c>
      <c r="C67" s="41">
        <v>500000</v>
      </c>
      <c r="D67" s="41">
        <v>1300000</v>
      </c>
      <c r="E67" s="41">
        <v>0</v>
      </c>
      <c r="F67" s="41">
        <v>0</v>
      </c>
      <c r="G67" s="41">
        <v>1300000</v>
      </c>
    </row>
    <row r="68" spans="1:10" x14ac:dyDescent="0.2">
      <c r="A68" s="31" t="s">
        <v>88</v>
      </c>
      <c r="B68" s="45">
        <v>20203428.550000001</v>
      </c>
      <c r="C68" s="45">
        <v>0</v>
      </c>
      <c r="D68" s="45">
        <v>20203428.550000001</v>
      </c>
      <c r="E68" s="45">
        <v>2373742.9500000002</v>
      </c>
      <c r="F68" s="45">
        <v>2373742.9500000002</v>
      </c>
      <c r="G68" s="45">
        <v>17829685.600000001</v>
      </c>
    </row>
    <row r="69" spans="1:10" x14ac:dyDescent="0.2">
      <c r="A69" s="28" t="s">
        <v>89</v>
      </c>
      <c r="B69" s="41">
        <v>16671428.550000001</v>
      </c>
      <c r="C69" s="41">
        <v>0</v>
      </c>
      <c r="D69" s="41">
        <v>16671428.550000001</v>
      </c>
      <c r="E69" s="41">
        <v>2053571.42</v>
      </c>
      <c r="F69" s="41">
        <v>2053571.42</v>
      </c>
      <c r="G69" s="41">
        <v>14617857.130000001</v>
      </c>
    </row>
    <row r="70" spans="1:10" x14ac:dyDescent="0.2">
      <c r="A70" s="28" t="s">
        <v>90</v>
      </c>
      <c r="B70" s="41">
        <v>3532000</v>
      </c>
      <c r="C70" s="41">
        <v>0</v>
      </c>
      <c r="D70" s="41">
        <v>3532000</v>
      </c>
      <c r="E70" s="41">
        <v>320171.53000000003</v>
      </c>
      <c r="F70" s="41">
        <v>320171.53000000003</v>
      </c>
      <c r="G70" s="41">
        <v>3211828.4699999997</v>
      </c>
    </row>
    <row r="71" spans="1:10" x14ac:dyDescent="0.2">
      <c r="A71" s="28" t="s">
        <v>91</v>
      </c>
      <c r="B71" s="41">
        <v>0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</row>
    <row r="72" spans="1:10" x14ac:dyDescent="0.2">
      <c r="A72" s="28" t="s">
        <v>92</v>
      </c>
      <c r="B72" s="41">
        <v>0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</row>
    <row r="73" spans="1:10" x14ac:dyDescent="0.2">
      <c r="A73" s="28" t="s">
        <v>93</v>
      </c>
      <c r="B73" s="41">
        <v>0</v>
      </c>
      <c r="C73" s="41">
        <v>0</v>
      </c>
      <c r="D73" s="41">
        <v>0</v>
      </c>
      <c r="E73" s="41">
        <v>0</v>
      </c>
      <c r="F73" s="41">
        <v>0</v>
      </c>
      <c r="G73" s="41">
        <v>0</v>
      </c>
    </row>
    <row r="74" spans="1:10" x14ac:dyDescent="0.2">
      <c r="A74" s="28" t="s">
        <v>94</v>
      </c>
      <c r="B74" s="41">
        <v>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</row>
    <row r="75" spans="1:10" x14ac:dyDescent="0.2">
      <c r="A75" s="29" t="s">
        <v>95</v>
      </c>
      <c r="B75" s="42">
        <v>0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  <c r="H75"/>
      <c r="I75"/>
      <c r="J75"/>
    </row>
    <row r="76" spans="1:10" x14ac:dyDescent="0.2">
      <c r="A76" s="30" t="s">
        <v>8</v>
      </c>
      <c r="B76" s="43">
        <f>B4+B12+B22+B32+B42+B52+B56+B64+B68</f>
        <v>567840000</v>
      </c>
      <c r="C76" s="43">
        <f t="shared" ref="C76:G76" si="0">C4+C12+C22+C32+C42+C52+C56+C64+C68</f>
        <v>210285339.48000002</v>
      </c>
      <c r="D76" s="43">
        <f t="shared" si="0"/>
        <v>778125339.4799999</v>
      </c>
      <c r="E76" s="43">
        <f t="shared" si="0"/>
        <v>270177119.72999996</v>
      </c>
      <c r="F76" s="43">
        <f t="shared" si="0"/>
        <v>268368014.00999999</v>
      </c>
      <c r="G76" s="43">
        <f t="shared" si="0"/>
        <v>507948219.75000006</v>
      </c>
      <c r="H76"/>
      <c r="I76"/>
      <c r="J76"/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showGridLines="0" tabSelected="1" view="pageLayout" topLeftCell="A7" zoomScaleNormal="100" workbookViewId="0">
      <selection sqref="A1:G41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60" t="s">
        <v>185</v>
      </c>
      <c r="B1" s="61"/>
      <c r="C1" s="61"/>
      <c r="D1" s="61"/>
      <c r="E1" s="61"/>
      <c r="F1" s="61"/>
      <c r="G1" s="62"/>
    </row>
    <row r="2" spans="1:7" x14ac:dyDescent="0.2">
      <c r="A2" s="15"/>
      <c r="B2" s="17" t="s">
        <v>0</v>
      </c>
      <c r="C2" s="18"/>
      <c r="D2" s="18"/>
      <c r="E2" s="18"/>
      <c r="F2" s="19"/>
      <c r="G2" s="52" t="s">
        <v>1</v>
      </c>
    </row>
    <row r="3" spans="1:7" ht="24.95" customHeight="1" x14ac:dyDescent="0.2">
      <c r="A3" s="3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53"/>
    </row>
    <row r="4" spans="1:7" x14ac:dyDescent="0.2">
      <c r="A4" s="14"/>
      <c r="B4" s="6"/>
      <c r="C4" s="6"/>
      <c r="D4" s="6"/>
      <c r="E4" s="6"/>
      <c r="F4" s="6"/>
      <c r="G4" s="6"/>
    </row>
    <row r="5" spans="1:7" x14ac:dyDescent="0.2">
      <c r="A5" s="12" t="s">
        <v>96</v>
      </c>
      <c r="B5" s="48">
        <v>284489263.75</v>
      </c>
      <c r="C5" s="48">
        <v>33572390.230000004</v>
      </c>
      <c r="D5" s="48">
        <v>318061653.98000002</v>
      </c>
      <c r="E5" s="48">
        <v>103583290.02</v>
      </c>
      <c r="F5" s="48">
        <v>102101518.50999999</v>
      </c>
      <c r="G5" s="48">
        <v>214478363.96000001</v>
      </c>
    </row>
    <row r="6" spans="1:7" x14ac:dyDescent="0.2">
      <c r="A6" s="20" t="s">
        <v>97</v>
      </c>
      <c r="B6" s="46">
        <v>0</v>
      </c>
      <c r="C6" s="46">
        <v>0</v>
      </c>
      <c r="D6" s="46">
        <v>0</v>
      </c>
      <c r="E6" s="46">
        <v>0</v>
      </c>
      <c r="F6" s="46">
        <v>0</v>
      </c>
      <c r="G6" s="46">
        <v>0</v>
      </c>
    </row>
    <row r="7" spans="1:7" x14ac:dyDescent="0.2">
      <c r="A7" s="20" t="s">
        <v>98</v>
      </c>
      <c r="B7" s="46">
        <v>2730804.26</v>
      </c>
      <c r="C7" s="46">
        <v>206000</v>
      </c>
      <c r="D7" s="46">
        <v>2936804.26</v>
      </c>
      <c r="E7" s="46">
        <v>670059.63</v>
      </c>
      <c r="F7" s="46">
        <v>670059.63</v>
      </c>
      <c r="G7" s="46">
        <v>2266744.63</v>
      </c>
    </row>
    <row r="8" spans="1:7" x14ac:dyDescent="0.2">
      <c r="A8" s="20" t="s">
        <v>99</v>
      </c>
      <c r="B8" s="46">
        <v>113678001.08</v>
      </c>
      <c r="C8" s="46">
        <v>13779852.65</v>
      </c>
      <c r="D8" s="46">
        <v>127457853.73</v>
      </c>
      <c r="E8" s="46">
        <v>54307186.899999999</v>
      </c>
      <c r="F8" s="46">
        <v>52877593.009999998</v>
      </c>
      <c r="G8" s="46">
        <v>73150666.830000013</v>
      </c>
    </row>
    <row r="9" spans="1:7" x14ac:dyDescent="0.2">
      <c r="A9" s="20" t="s">
        <v>100</v>
      </c>
      <c r="B9" s="46">
        <v>0</v>
      </c>
      <c r="C9" s="46">
        <v>0</v>
      </c>
      <c r="D9" s="46">
        <v>0</v>
      </c>
      <c r="E9" s="46">
        <v>0</v>
      </c>
      <c r="F9" s="46">
        <v>0</v>
      </c>
      <c r="G9" s="46">
        <v>0</v>
      </c>
    </row>
    <row r="10" spans="1:7" x14ac:dyDescent="0.2">
      <c r="A10" s="20" t="s">
        <v>101</v>
      </c>
      <c r="B10" s="46">
        <v>59073895.219999999</v>
      </c>
      <c r="C10" s="46">
        <v>9758801.2400000002</v>
      </c>
      <c r="D10" s="46">
        <v>68832696.459999993</v>
      </c>
      <c r="E10" s="46">
        <v>16226245.82</v>
      </c>
      <c r="F10" s="46">
        <v>16190894.6</v>
      </c>
      <c r="G10" s="46">
        <v>52606450.639999993</v>
      </c>
    </row>
    <row r="11" spans="1:7" x14ac:dyDescent="0.2">
      <c r="A11" s="20" t="s">
        <v>102</v>
      </c>
      <c r="B11" s="46">
        <v>0</v>
      </c>
      <c r="C11" s="46">
        <v>0</v>
      </c>
      <c r="D11" s="46">
        <v>0</v>
      </c>
      <c r="E11" s="46">
        <v>0</v>
      </c>
      <c r="F11" s="46">
        <v>0</v>
      </c>
      <c r="G11" s="46">
        <v>0</v>
      </c>
    </row>
    <row r="12" spans="1:7" x14ac:dyDescent="0.2">
      <c r="A12" s="20" t="s">
        <v>103</v>
      </c>
      <c r="B12" s="46">
        <v>100240136.52</v>
      </c>
      <c r="C12" s="46">
        <v>11344744.34</v>
      </c>
      <c r="D12" s="46">
        <v>111584880.86</v>
      </c>
      <c r="E12" s="46">
        <v>29643275.280000001</v>
      </c>
      <c r="F12" s="46">
        <v>29641761.280000001</v>
      </c>
      <c r="G12" s="46">
        <v>81941605.579999998</v>
      </c>
    </row>
    <row r="13" spans="1:7" x14ac:dyDescent="0.2">
      <c r="A13" s="20" t="s">
        <v>53</v>
      </c>
      <c r="B13" s="46">
        <v>8766426.6699999999</v>
      </c>
      <c r="C13" s="46">
        <v>-1517008</v>
      </c>
      <c r="D13" s="46">
        <v>7249418.6699999999</v>
      </c>
      <c r="E13" s="46">
        <v>2736522.39</v>
      </c>
      <c r="F13" s="46">
        <v>2721209.99</v>
      </c>
      <c r="G13" s="46">
        <v>4512896.2799999993</v>
      </c>
    </row>
    <row r="14" spans="1:7" x14ac:dyDescent="0.2">
      <c r="A14" s="13"/>
      <c r="B14" s="46"/>
      <c r="C14" s="46"/>
      <c r="D14" s="46"/>
      <c r="E14" s="46"/>
      <c r="F14" s="46"/>
      <c r="G14" s="46"/>
    </row>
    <row r="15" spans="1:7" x14ac:dyDescent="0.2">
      <c r="A15" s="12" t="s">
        <v>104</v>
      </c>
      <c r="B15" s="48">
        <v>215558537.59999999</v>
      </c>
      <c r="C15" s="48">
        <v>128362698.59</v>
      </c>
      <c r="D15" s="48">
        <v>343921236.19</v>
      </c>
      <c r="E15" s="48">
        <v>124364075.37</v>
      </c>
      <c r="F15" s="48">
        <v>124036741.16</v>
      </c>
      <c r="G15" s="48">
        <v>219557160.81999999</v>
      </c>
    </row>
    <row r="16" spans="1:7" x14ac:dyDescent="0.2">
      <c r="A16" s="20" t="s">
        <v>105</v>
      </c>
      <c r="B16" s="46">
        <v>12859964.800000001</v>
      </c>
      <c r="C16" s="46">
        <v>26438538.48</v>
      </c>
      <c r="D16" s="46">
        <v>39298503.280000001</v>
      </c>
      <c r="E16" s="46">
        <v>9146928.2699999996</v>
      </c>
      <c r="F16" s="46">
        <v>9146928.2699999996</v>
      </c>
      <c r="G16" s="46">
        <v>30151575.010000002</v>
      </c>
    </row>
    <row r="17" spans="1:7" x14ac:dyDescent="0.2">
      <c r="A17" s="20" t="s">
        <v>106</v>
      </c>
      <c r="B17" s="46">
        <v>151909252.25</v>
      </c>
      <c r="C17" s="46">
        <v>96233570.260000005</v>
      </c>
      <c r="D17" s="46">
        <v>248142822.50999999</v>
      </c>
      <c r="E17" s="46">
        <v>86336345.620000005</v>
      </c>
      <c r="F17" s="46">
        <v>86009957.969999999</v>
      </c>
      <c r="G17" s="46">
        <v>161806476.88999999</v>
      </c>
    </row>
    <row r="18" spans="1:7" x14ac:dyDescent="0.2">
      <c r="A18" s="20" t="s">
        <v>107</v>
      </c>
      <c r="B18" s="46">
        <v>2051795.2</v>
      </c>
      <c r="C18" s="46">
        <v>4481784.34</v>
      </c>
      <c r="D18" s="46">
        <v>6533579.54</v>
      </c>
      <c r="E18" s="46">
        <v>2458437.2000000002</v>
      </c>
      <c r="F18" s="46">
        <v>2458437.2000000002</v>
      </c>
      <c r="G18" s="46">
        <v>4075142.34</v>
      </c>
    </row>
    <row r="19" spans="1:7" x14ac:dyDescent="0.2">
      <c r="A19" s="20" t="s">
        <v>108</v>
      </c>
      <c r="B19" s="46">
        <v>10950148.810000001</v>
      </c>
      <c r="C19" s="46">
        <v>769137.13</v>
      </c>
      <c r="D19" s="46">
        <v>11719285.940000001</v>
      </c>
      <c r="E19" s="46">
        <v>5138243.53</v>
      </c>
      <c r="F19" s="46">
        <v>5137296.97</v>
      </c>
      <c r="G19" s="46">
        <v>6581042.4100000011</v>
      </c>
    </row>
    <row r="20" spans="1:7" x14ac:dyDescent="0.2">
      <c r="A20" s="20" t="s">
        <v>109</v>
      </c>
      <c r="B20" s="46">
        <v>12202458.67</v>
      </c>
      <c r="C20" s="46">
        <v>627446.38</v>
      </c>
      <c r="D20" s="46">
        <v>12829905.050000001</v>
      </c>
      <c r="E20" s="46">
        <v>3011165.02</v>
      </c>
      <c r="F20" s="46">
        <v>3011165.02</v>
      </c>
      <c r="G20" s="46">
        <v>9818740.0300000012</v>
      </c>
    </row>
    <row r="21" spans="1:7" x14ac:dyDescent="0.2">
      <c r="A21" s="20" t="s">
        <v>110</v>
      </c>
      <c r="B21" s="46">
        <v>25584917.870000001</v>
      </c>
      <c r="C21" s="46">
        <v>-187778</v>
      </c>
      <c r="D21" s="46">
        <v>25397139.870000001</v>
      </c>
      <c r="E21" s="46">
        <v>18272955.73</v>
      </c>
      <c r="F21" s="46">
        <v>18272955.73</v>
      </c>
      <c r="G21" s="46">
        <v>7124184.1400000006</v>
      </c>
    </row>
    <row r="22" spans="1:7" x14ac:dyDescent="0.2">
      <c r="A22" s="20" t="s">
        <v>111</v>
      </c>
      <c r="B22" s="46">
        <v>0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7" x14ac:dyDescent="0.2">
      <c r="A23" s="13"/>
      <c r="B23" s="46"/>
      <c r="C23" s="46"/>
      <c r="D23" s="46"/>
      <c r="E23" s="46"/>
      <c r="F23" s="46"/>
      <c r="G23" s="46"/>
    </row>
    <row r="24" spans="1:7" x14ac:dyDescent="0.2">
      <c r="A24" s="12" t="s">
        <v>112</v>
      </c>
      <c r="B24" s="48">
        <v>28860371.800000001</v>
      </c>
      <c r="C24" s="48">
        <v>40661333</v>
      </c>
      <c r="D24" s="48">
        <v>69521704.799999997</v>
      </c>
      <c r="E24" s="48">
        <v>26714082.239999998</v>
      </c>
      <c r="F24" s="48">
        <v>26714082.239999998</v>
      </c>
      <c r="G24" s="48">
        <v>42807622.560000002</v>
      </c>
    </row>
    <row r="25" spans="1:7" x14ac:dyDescent="0.2">
      <c r="A25" s="20" t="s">
        <v>113</v>
      </c>
      <c r="B25" s="46">
        <v>12370220.800000001</v>
      </c>
      <c r="C25" s="46">
        <v>1640943.01</v>
      </c>
      <c r="D25" s="46">
        <v>14011163.810000001</v>
      </c>
      <c r="E25" s="46">
        <v>4081561.83</v>
      </c>
      <c r="F25" s="46">
        <v>4081561.83</v>
      </c>
      <c r="G25" s="46">
        <v>9929601.9800000004</v>
      </c>
    </row>
    <row r="26" spans="1:7" x14ac:dyDescent="0.2">
      <c r="A26" s="20" t="s">
        <v>114</v>
      </c>
      <c r="B26" s="46">
        <v>4132310.4</v>
      </c>
      <c r="C26" s="46">
        <v>9593600</v>
      </c>
      <c r="D26" s="46">
        <v>13725910.4</v>
      </c>
      <c r="E26" s="46">
        <v>509189.67</v>
      </c>
      <c r="F26" s="46">
        <v>509189.67</v>
      </c>
      <c r="G26" s="46">
        <v>13216720.73</v>
      </c>
    </row>
    <row r="27" spans="1:7" x14ac:dyDescent="0.2">
      <c r="A27" s="20" t="s">
        <v>115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</row>
    <row r="28" spans="1:7" x14ac:dyDescent="0.2">
      <c r="A28" s="20" t="s">
        <v>116</v>
      </c>
      <c r="B28" s="46">
        <v>0</v>
      </c>
      <c r="C28" s="46">
        <v>18076156.460000001</v>
      </c>
      <c r="D28" s="46">
        <v>18076156.460000001</v>
      </c>
      <c r="E28" s="46">
        <v>0</v>
      </c>
      <c r="F28" s="46">
        <v>0</v>
      </c>
      <c r="G28" s="46">
        <v>18076156.460000001</v>
      </c>
    </row>
    <row r="29" spans="1:7" x14ac:dyDescent="0.2">
      <c r="A29" s="20" t="s">
        <v>117</v>
      </c>
      <c r="B29" s="46">
        <v>0</v>
      </c>
      <c r="C29" s="46">
        <v>4320000</v>
      </c>
      <c r="D29" s="46">
        <v>4320000</v>
      </c>
      <c r="E29" s="46">
        <v>3900000</v>
      </c>
      <c r="F29" s="46">
        <v>3900000</v>
      </c>
      <c r="G29" s="46">
        <v>420000</v>
      </c>
    </row>
    <row r="30" spans="1:7" x14ac:dyDescent="0.2">
      <c r="A30" s="20" t="s">
        <v>118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</row>
    <row r="31" spans="1:7" x14ac:dyDescent="0.2">
      <c r="A31" s="20" t="s">
        <v>119</v>
      </c>
      <c r="B31" s="46">
        <v>12357840.6</v>
      </c>
      <c r="C31" s="46">
        <v>7030633.5300000003</v>
      </c>
      <c r="D31" s="46">
        <v>19388474.129999999</v>
      </c>
      <c r="E31" s="46">
        <v>18223330.739999998</v>
      </c>
      <c r="F31" s="46">
        <v>18223330.739999998</v>
      </c>
      <c r="G31" s="46">
        <v>1165143.3900000006</v>
      </c>
    </row>
    <row r="32" spans="1:7" x14ac:dyDescent="0.2">
      <c r="A32" s="20" t="s">
        <v>120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</row>
    <row r="33" spans="1:7" x14ac:dyDescent="0.2">
      <c r="A33" s="20" t="s">
        <v>121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</row>
    <row r="34" spans="1:7" x14ac:dyDescent="0.2">
      <c r="A34" s="13"/>
      <c r="B34" s="46"/>
      <c r="C34" s="46"/>
      <c r="D34" s="46"/>
      <c r="E34" s="46"/>
      <c r="F34" s="46"/>
      <c r="G34" s="46"/>
    </row>
    <row r="35" spans="1:7" x14ac:dyDescent="0.2">
      <c r="A35" s="12" t="s">
        <v>122</v>
      </c>
      <c r="B35" s="48">
        <v>38931826.850000001</v>
      </c>
      <c r="C35" s="48">
        <v>7688917.6600000001</v>
      </c>
      <c r="D35" s="48">
        <v>46620744.510000005</v>
      </c>
      <c r="E35" s="48">
        <v>15515672.100000001</v>
      </c>
      <c r="F35" s="48">
        <v>15515672.100000001</v>
      </c>
      <c r="G35" s="48">
        <v>31105072.410000004</v>
      </c>
    </row>
    <row r="36" spans="1:7" x14ac:dyDescent="0.2">
      <c r="A36" s="20" t="s">
        <v>123</v>
      </c>
      <c r="B36" s="46">
        <v>20203428.550000001</v>
      </c>
      <c r="C36" s="46">
        <v>0</v>
      </c>
      <c r="D36" s="46">
        <v>20203428.550000001</v>
      </c>
      <c r="E36" s="46">
        <v>2373742.9500000002</v>
      </c>
      <c r="F36" s="46">
        <v>2373742.9500000002</v>
      </c>
      <c r="G36" s="46">
        <v>17829685.600000001</v>
      </c>
    </row>
    <row r="37" spans="1:7" ht="22.5" x14ac:dyDescent="0.2">
      <c r="A37" s="20" t="s">
        <v>124</v>
      </c>
      <c r="B37" s="46">
        <v>18728398.300000001</v>
      </c>
      <c r="C37" s="46">
        <v>7688917.6600000001</v>
      </c>
      <c r="D37" s="46">
        <v>26417315.960000001</v>
      </c>
      <c r="E37" s="46">
        <v>13141929.15</v>
      </c>
      <c r="F37" s="46">
        <v>13141929.15</v>
      </c>
      <c r="G37" s="46">
        <v>13275386.810000001</v>
      </c>
    </row>
    <row r="38" spans="1:7" x14ac:dyDescent="0.2">
      <c r="A38" s="20" t="s">
        <v>125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</row>
    <row r="39" spans="1:7" x14ac:dyDescent="0.2">
      <c r="A39" s="20" t="s">
        <v>126</v>
      </c>
      <c r="B39" s="46">
        <v>0</v>
      </c>
      <c r="C39" s="46">
        <v>0</v>
      </c>
      <c r="D39" s="46">
        <v>0</v>
      </c>
      <c r="E39" s="46">
        <v>0</v>
      </c>
      <c r="F39" s="46">
        <v>0</v>
      </c>
      <c r="G39" s="46">
        <v>0</v>
      </c>
    </row>
    <row r="40" spans="1:7" x14ac:dyDescent="0.2">
      <c r="A40" s="13"/>
      <c r="B40" s="46"/>
      <c r="C40" s="46"/>
      <c r="D40" s="46"/>
      <c r="E40" s="46"/>
      <c r="F40" s="46"/>
      <c r="G40" s="46"/>
    </row>
    <row r="41" spans="1:7" x14ac:dyDescent="0.2">
      <c r="A41" s="22" t="s">
        <v>8</v>
      </c>
      <c r="B41" s="47">
        <f>B5+B15+B24+B35</f>
        <v>567840000</v>
      </c>
      <c r="C41" s="47">
        <f t="shared" ref="C41:G41" si="0">C5+C15+C24+C35</f>
        <v>210285339.47999999</v>
      </c>
      <c r="D41" s="47">
        <f t="shared" si="0"/>
        <v>778125339.48000002</v>
      </c>
      <c r="E41" s="47">
        <f t="shared" si="0"/>
        <v>270177119.73000002</v>
      </c>
      <c r="F41" s="47">
        <f t="shared" si="0"/>
        <v>268368014.00999999</v>
      </c>
      <c r="G41" s="47">
        <f t="shared" si="0"/>
        <v>507948219.75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  <headerFooter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CB9791-5AC5-4EBD-B818-7938A6165A5F}">
  <ds:schemaRefs>
    <ds:schemaRef ds:uri="6aa8a68a-ab09-4ac8-a697-fdce915bc567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purl.org/dc/terms/"/>
    <ds:schemaRef ds:uri="0c865bf4-0f22-4e4d-b041-7b0c1657e5a8"/>
    <ds:schemaRef ds:uri="http://www.w3.org/XML/1998/namespace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Usuario de Windows</cp:lastModifiedBy>
  <cp:revision/>
  <cp:lastPrinted>2025-07-28T14:09:23Z</cp:lastPrinted>
  <dcterms:created xsi:type="dcterms:W3CDTF">2014-02-10T03:37:14Z</dcterms:created>
  <dcterms:modified xsi:type="dcterms:W3CDTF">2025-07-28T14:10:13Z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