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RET\"/>
    </mc:Choice>
  </mc:AlternateContent>
  <bookViews>
    <workbookView xWindow="0" yWindow="0" windowWidth="12810" windowHeight="1125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2" l="1"/>
  <c r="B54" i="2"/>
  <c r="C49" i="2"/>
  <c r="B49" i="2"/>
  <c r="B48" i="2" s="1"/>
  <c r="B59" i="2" s="1"/>
  <c r="B61" i="2" s="1"/>
  <c r="C48" i="2"/>
  <c r="C59" i="2" s="1"/>
  <c r="C61" i="2" s="1"/>
  <c r="C41" i="2"/>
  <c r="B41" i="2"/>
  <c r="C36" i="2"/>
  <c r="C45" i="2" s="1"/>
  <c r="B36" i="2"/>
  <c r="B45" i="2" s="1"/>
  <c r="C33" i="2"/>
  <c r="C16" i="2"/>
  <c r="B16" i="2"/>
  <c r="C4" i="2"/>
  <c r="B4" i="2"/>
  <c r="B33" i="2" s="1"/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<sst xmlns="http://schemas.openxmlformats.org/spreadsheetml/2006/main" count="58" uniqueCount="50">
  <si>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</si>
  <si>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</si>
  <si>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</si>
  <si>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</si>
  <si>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</si>
  <si>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</si>
  <si>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</si>
  <si>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</si>
  <si>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</si>
  <si>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</si>
  <si>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</si>
  <si>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</si>
  <si>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</si>
  <si>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</si>
  <si>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</si>
  <si>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</si>
  <si>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</si>
  <si>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</si>
  <si>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</si>
  <si>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</si>
  <si>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</si>
  <si>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</si>
  <si>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</si>
  <si>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</si>
  <si>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</si>
  <si>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</si>
  <si>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</si>
  <si>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</si>
  <si>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</si>
  <si>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</si>
  <si>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</si>
  <si>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</si>
  <si>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</si>
  <si>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</si>
  <si>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</si>
  <si>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</si>
  <si>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</si>
  <si>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</si>
  <si>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</si>
  <si>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</si>
  <si>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</si>
  <si>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</si>
  <si>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</si>
  <si>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</si>
  <si>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</si>
  <si>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</si>
  <si>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</si>
  <si>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</si>
  <si>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</si>
  <si>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Municipio de Valle de Santiago, Gto.
Estado de Flujos de Efectivo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</si>
</sst>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view="pageLayout" topLeftCell="A51" zoomScaleNormal="100" workbookViewId="0">
      <selection sqref="A1:C68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f>SUM(B5:B14)</f>
        <v>282109436.10000002</v>
      </c>
      <c r="C4" s="13">
        <f>SUM(C5:C14)</f>
        <v>739348952.95000005</v>
      </c>
    </row>
    <row r="5" spans="1:3" ht="11.25" customHeight="1" x14ac:dyDescent="0.2">
      <c r="A5" s="7" t="s">
        <v>3</v>
      </c>
      <c r="B5" s="14">
        <v>25739493.300000001</v>
      </c>
      <c r="C5" s="14">
        <v>27416056.890000001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937497.99</v>
      </c>
    </row>
    <row r="8" spans="1:3" ht="11.25" customHeight="1" x14ac:dyDescent="0.2">
      <c r="A8" s="7" t="s">
        <v>6</v>
      </c>
      <c r="B8" s="14">
        <v>11635973.18</v>
      </c>
      <c r="C8" s="14">
        <v>29798921.670000002</v>
      </c>
    </row>
    <row r="9" spans="1:3" ht="11.25" customHeight="1" x14ac:dyDescent="0.2">
      <c r="A9" s="7" t="s">
        <v>7</v>
      </c>
      <c r="B9" s="14">
        <v>2331560.64</v>
      </c>
      <c r="C9" s="14">
        <v>6881092.1399999997</v>
      </c>
    </row>
    <row r="10" spans="1:3" ht="11.25" customHeight="1" x14ac:dyDescent="0.2">
      <c r="A10" s="7" t="s">
        <v>8</v>
      </c>
      <c r="B10" s="14">
        <v>5059842.2</v>
      </c>
      <c r="C10" s="14">
        <v>2550660.54</v>
      </c>
    </row>
    <row r="11" spans="1:3" ht="11.25" customHeight="1" x14ac:dyDescent="0.2">
      <c r="A11" s="7" t="s">
        <v>9</v>
      </c>
      <c r="B11" s="14">
        <v>0</v>
      </c>
      <c r="C11" s="14">
        <v>0</v>
      </c>
    </row>
    <row r="12" spans="1:3" ht="22.5" x14ac:dyDescent="0.2">
      <c r="A12" s="7" t="s">
        <v>10</v>
      </c>
      <c r="B12" s="14">
        <v>230571015.09999999</v>
      </c>
      <c r="C12" s="14">
        <v>445025633.19</v>
      </c>
    </row>
    <row r="13" spans="1:3" ht="11.25" customHeight="1" x14ac:dyDescent="0.2">
      <c r="A13" s="7" t="s">
        <v>11</v>
      </c>
      <c r="B13" s="14">
        <v>6771551.6799999997</v>
      </c>
      <c r="C13" s="14">
        <v>226739090.53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13</v>
      </c>
      <c r="B16" s="13">
        <f>SUM(B17:B32)</f>
        <v>199409492.44999999</v>
      </c>
      <c r="C16" s="13">
        <f>SUM(C17:C32)</f>
        <v>461026302.39000005</v>
      </c>
    </row>
    <row r="17" spans="1:3" ht="11.25" customHeight="1" x14ac:dyDescent="0.2">
      <c r="A17" s="7" t="s">
        <v>14</v>
      </c>
      <c r="B17" s="14">
        <v>85718727.730000004</v>
      </c>
      <c r="C17" s="14">
        <v>202154829.75</v>
      </c>
    </row>
    <row r="18" spans="1:3" ht="11.25" customHeight="1" x14ac:dyDescent="0.2">
      <c r="A18" s="7" t="s">
        <v>15</v>
      </c>
      <c r="B18" s="14">
        <v>17406342.379999999</v>
      </c>
      <c r="C18" s="14">
        <v>61745390.219999999</v>
      </c>
    </row>
    <row r="19" spans="1:3" ht="11.25" customHeight="1" x14ac:dyDescent="0.2">
      <c r="A19" s="7" t="s">
        <v>16</v>
      </c>
      <c r="B19" s="14">
        <v>62627540.329999998</v>
      </c>
      <c r="C19" s="14">
        <v>90175189.540000007</v>
      </c>
    </row>
    <row r="20" spans="1:3" ht="11.25" customHeight="1" x14ac:dyDescent="0.2">
      <c r="A20" s="7" t="s">
        <v>17</v>
      </c>
      <c r="B20" s="14">
        <v>13141929.15</v>
      </c>
      <c r="C20" s="14">
        <v>20718575.16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28687470.16</v>
      </c>
    </row>
    <row r="23" spans="1:3" ht="11.25" customHeight="1" x14ac:dyDescent="0.2">
      <c r="A23" s="7" t="s">
        <v>20</v>
      </c>
      <c r="B23" s="14">
        <v>16402019.449999999</v>
      </c>
      <c r="C23" s="14">
        <v>48088291.789999999</v>
      </c>
    </row>
    <row r="24" spans="1:3" ht="11.25" customHeight="1" x14ac:dyDescent="0.2">
      <c r="A24" s="7" t="s">
        <v>21</v>
      </c>
      <c r="B24" s="14">
        <v>4112933.41</v>
      </c>
      <c r="C24" s="14">
        <v>8796156.3300000001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660399.43999999994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f>B4-B16</f>
        <v>82699943.650000036</v>
      </c>
      <c r="C33" s="13">
        <f>C4-C16</f>
        <v>278322650.56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31</v>
      </c>
      <c r="B35" s="15"/>
      <c r="C35" s="15"/>
    </row>
    <row r="36" spans="1:3" ht="11.25" customHeight="1" x14ac:dyDescent="0.2">
      <c r="A36" s="6" t="s">
        <v>2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13</v>
      </c>
      <c r="B41" s="13">
        <f>SUM(B42:B44)</f>
        <v>66584778.609999999</v>
      </c>
      <c r="C41" s="13">
        <f>SUM(C42:C44)</f>
        <v>445304916.00999999</v>
      </c>
    </row>
    <row r="42" spans="1:3" ht="11.25" customHeight="1" x14ac:dyDescent="0.2">
      <c r="A42" s="7" t="s">
        <v>32</v>
      </c>
      <c r="B42" s="14">
        <v>65496074.740000002</v>
      </c>
      <c r="C42" s="14">
        <v>197106914.58000001</v>
      </c>
    </row>
    <row r="43" spans="1:3" ht="11.25" customHeight="1" x14ac:dyDescent="0.2">
      <c r="A43" s="7" t="s">
        <v>33</v>
      </c>
      <c r="B43" s="14">
        <v>1088703.8700000001</v>
      </c>
      <c r="C43" s="14">
        <v>248198001.43000001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f>B36-B41</f>
        <v>-66584778.609999999</v>
      </c>
      <c r="C45" s="13">
        <f>C36-C41</f>
        <v>-445304916.00999999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37</v>
      </c>
      <c r="B47" s="15"/>
      <c r="C47" s="15"/>
    </row>
    <row r="48" spans="1:3" ht="11.25" customHeight="1" x14ac:dyDescent="0.2">
      <c r="A48" s="6" t="s">
        <v>2</v>
      </c>
      <c r="B48" s="13">
        <f>SUM(B49+B52)</f>
        <v>0</v>
      </c>
      <c r="C48" s="13">
        <f>SUM(C49+C52)</f>
        <v>29918448.009999998</v>
      </c>
    </row>
    <row r="49" spans="1:3" ht="11.25" customHeight="1" x14ac:dyDescent="0.2">
      <c r="A49" s="7" t="s">
        <v>38</v>
      </c>
      <c r="B49" s="14">
        <f>B50+B51</f>
        <v>0</v>
      </c>
      <c r="C49" s="14">
        <f>C50+C51</f>
        <v>15000000</v>
      </c>
    </row>
    <row r="50" spans="1:3" ht="11.25" customHeight="1" x14ac:dyDescent="0.2">
      <c r="A50" s="7" t="s">
        <v>39</v>
      </c>
      <c r="B50" s="14">
        <v>0</v>
      </c>
      <c r="C50" s="14">
        <v>15000000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0</v>
      </c>
      <c r="C52" s="14">
        <v>14918448.01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13</v>
      </c>
      <c r="B54" s="13">
        <f>SUM(B55+B58)</f>
        <v>5226801.1500000004</v>
      </c>
      <c r="C54" s="13">
        <f>SUM(C55+C58)</f>
        <v>2318965.96</v>
      </c>
    </row>
    <row r="55" spans="1:3" ht="11.25" customHeight="1" x14ac:dyDescent="0.2">
      <c r="A55" s="7" t="s">
        <v>42</v>
      </c>
      <c r="B55" s="14">
        <v>2373742.9500000002</v>
      </c>
      <c r="C55" s="14">
        <v>2318965.96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2853058.2</v>
      </c>
      <c r="C58" s="14">
        <v>0</v>
      </c>
    </row>
    <row r="59" spans="1:3" ht="11.25" customHeight="1" x14ac:dyDescent="0.2">
      <c r="A59" s="4" t="s">
        <v>44</v>
      </c>
      <c r="B59" s="13">
        <f>B48-B54</f>
        <v>-5226801.1500000004</v>
      </c>
      <c r="C59" s="13">
        <f>C48-C54</f>
        <v>27599482.049999997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45</v>
      </c>
      <c r="B61" s="13">
        <f>B59+B45+B33</f>
        <v>10888363.89000003</v>
      </c>
      <c r="C61" s="13">
        <f>C59+C45+C33</f>
        <v>-139382783.39999998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3">
        <v>114719224.73</v>
      </c>
      <c r="C63" s="13">
        <v>254102008.13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47</v>
      </c>
      <c r="B65" s="13">
        <v>125607588.62</v>
      </c>
      <c r="C65" s="13">
        <v>114719224.73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headerFooter>
    <oddFooter xml:space="preserve">&amp;L__________________________________
LIC. ISRAEL MOSQUEDA GASCA
TITULAR DE LA PRESIDENCIA MUNICIPAL
&amp;R_______________________________
CP. HOSNI EDDEF GARCIA MORENO
TITULAR DE TESORERIA MUNICIPAL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0c865bf4-0f22-4e4d-b041-7b0c1657e5a8"/>
    <ds:schemaRef ds:uri="6aa8a68a-ab09-4ac8-a697-fdce915bc567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2025-07-25T19:14:22Z</cp:lastPrinted>
  <dcterms:created xsi:type="dcterms:W3CDTF">2012-12-11T20:31:36Z</dcterms:created>
  <dcterms:modified xsi:type="dcterms:W3CDTF">2025-07-25T19:14:26Z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