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RET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l="1"/>
  <c r="F26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<sst xmlns="http://schemas.openxmlformats.org/spreadsheetml/2006/main" count="62" uniqueCount="61">
  <si>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</si>
  <si>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</si>
  <si>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</si>
  <si>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</si>
  <si>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</si>
  <si>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</si>
  <si>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</si>
  <si>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</si>
  <si>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</si>
  <si>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</si>
  <si>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</si>
  <si>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</si>
  <si>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</si>
  <si>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</si>
  <si>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</si>
  <si>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</si>
  <si>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</si>
  <si>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</si>
  <si>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</si>
  <si>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</si>
  <si>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</si>
  <si>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</si>
  <si>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</si>
  <si>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</si>
  <si>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</si>
  <si>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</si>
  <si>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</si>
  <si>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</si>
  <si>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</si>
  <si>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</si>
  <si>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</si>
  <si>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</si>
  <si>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</si>
  <si>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</si>
  <si>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</si>
  <si>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</si>
  <si>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</si>
  <si>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</si>
  <si>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</si>
  <si>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</si>
  <si>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</si>
  <si>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</si>
  <si>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</si>
  <si>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</si>
  <si>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</si>
  <si>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</si>
  <si>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</si>
  <si>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</si>
  <si>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</si>
  <si>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</si>
  <si>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</si>
  <si>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</si>
  <si>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</si>
  <si>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</si>
  <si>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</si>
  <si>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</si>
  <si>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</si>
  <si>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</si>
  <si>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</si>
  <si>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</si>
  <si>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Valle de Santiago, Gto.
Estado de Situación Financiera
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</si>
</sst>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4" fillId="0" borderId="0" xfId="8" applyFont="1" applyFill="1" applyBorder="1" applyAlignment="1" applyProtection="1">
      <alignment horizontal="center"/>
      <protection locked="0"/>
    </xf>
    <xf numFmtId="0" fontId="4" fillId="0" borderId="0" xfId="8" applyFont="1" applyFill="1" applyBorder="1" applyAlignment="1" applyProtection="1">
      <alignment vertical="top"/>
      <protection locked="0"/>
    </xf>
    <xf numFmtId="0" fontId="4" fillId="0" borderId="0" xfId="8" applyFont="1" applyFill="1" applyBorder="1" applyAlignment="1" applyProtection="1">
      <alignment horizontal="center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view="pageLayout" topLeftCell="A26" zoomScaleNormal="70" zoomScaleSheetLayoutView="100" workbookViewId="0">
      <selection sqref="A1:F51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5" width="15.83203125" style="4" customWidth="1"/>
    <col min="6" max="6" width="24.33203125" style="4" customWidth="1"/>
    <col min="7" max="16384" width="12" style="2"/>
  </cols>
  <sheetData>
    <row r="1" spans="1:6" ht="45" customHeight="1" x14ac:dyDescent="0.2">
      <c r="A1" s="31" t="s">
        <v>60</v>
      </c>
      <c r="B1" s="32"/>
      <c r="C1" s="32"/>
      <c r="D1" s="32"/>
      <c r="E1" s="32"/>
      <c r="F1" s="33"/>
    </row>
    <row r="2" spans="1:6" x14ac:dyDescent="0.2">
      <c r="A2" s="5" t="s">
        <v>51</v>
      </c>
      <c r="B2" s="5">
        <v>2025</v>
      </c>
      <c r="C2" s="5">
        <v>2024</v>
      </c>
      <c r="D2" s="5" t="s">
        <v>51</v>
      </c>
      <c r="E2" s="5">
        <v>2025</v>
      </c>
      <c r="F2" s="5">
        <v>2024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125607588.62</v>
      </c>
      <c r="C5" s="20">
        <v>114719224.73</v>
      </c>
      <c r="D5" s="9" t="s">
        <v>36</v>
      </c>
      <c r="E5" s="20">
        <v>11803911.619999999</v>
      </c>
      <c r="F5" s="23">
        <v>34028368.880000003</v>
      </c>
    </row>
    <row r="6" spans="1:6" x14ac:dyDescent="0.2">
      <c r="A6" s="9" t="s">
        <v>23</v>
      </c>
      <c r="B6" s="20">
        <v>7136916.9699999997</v>
      </c>
      <c r="C6" s="20">
        <v>6263524.7699999996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10786972.289999999</v>
      </c>
      <c r="C7" s="20">
        <v>25391179.100000001</v>
      </c>
      <c r="D7" s="9" t="s">
        <v>6</v>
      </c>
      <c r="E7" s="20">
        <v>12946428.58</v>
      </c>
      <c r="F7" s="23">
        <v>0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15000000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177223.26</v>
      </c>
      <c r="F12" s="23">
        <v>177223.26</v>
      </c>
    </row>
    <row r="13" spans="1:6" x14ac:dyDescent="0.2">
      <c r="A13" s="8" t="s">
        <v>52</v>
      </c>
      <c r="B13" s="22">
        <f>SUM(B5:B11)</f>
        <v>143531477.88</v>
      </c>
      <c r="C13" s="22">
        <f>SUM(C5:C11)</f>
        <v>146373928.59999999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24927563.460000001</v>
      </c>
      <c r="F14" s="27">
        <f>SUM(F5:F12)</f>
        <v>49205592.140000001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408174949.17000002</v>
      </c>
      <c r="C18" s="20">
        <v>350606019.18000001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362407837.35000002</v>
      </c>
      <c r="C19" s="20">
        <v>361685793.48000002</v>
      </c>
      <c r="D19" s="9" t="s">
        <v>11</v>
      </c>
      <c r="E19" s="20">
        <v>4821428.68</v>
      </c>
      <c r="F19" s="23">
        <v>4821428.68</v>
      </c>
    </row>
    <row r="20" spans="1:6" x14ac:dyDescent="0.2">
      <c r="A20" s="9" t="s">
        <v>32</v>
      </c>
      <c r="B20" s="20">
        <v>515966.14</v>
      </c>
      <c r="C20" s="20">
        <v>135966.14000000001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-78473787.879999995</v>
      </c>
      <c r="C21" s="20">
        <v>-78473787.879999995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1176759.67</v>
      </c>
      <c r="C22" s="20">
        <v>1176759.67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4821428.68</v>
      </c>
      <c r="F24" s="27">
        <f>SUM(F17:F22)</f>
        <v>4821428.68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693801724.44999993</v>
      </c>
      <c r="C26" s="22">
        <f>SUM(C16:C24)</f>
        <v>635130750.59000003</v>
      </c>
      <c r="D26" s="12" t="s">
        <v>50</v>
      </c>
      <c r="E26" s="22">
        <f>SUM(E24+E14)</f>
        <v>29748992.140000001</v>
      </c>
      <c r="F26" s="27">
        <f>SUM(F14+F24)</f>
        <v>54027020.82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837333202.32999992</v>
      </c>
      <c r="C28" s="22">
        <f>C13+C26</f>
        <v>781504679.19000006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-78189538.469999999</v>
      </c>
      <c r="F30" s="27">
        <f>SUM(F31:F33)</f>
        <v>-78189538.469999999</v>
      </c>
    </row>
    <row r="31" spans="1:6" x14ac:dyDescent="0.2">
      <c r="A31" s="16"/>
      <c r="B31" s="14"/>
      <c r="C31" s="15"/>
      <c r="D31" s="9" t="s">
        <v>2</v>
      </c>
      <c r="E31" s="20">
        <v>-79242435.150000006</v>
      </c>
      <c r="F31" s="23">
        <v>-79242435.150000006</v>
      </c>
    </row>
    <row r="32" spans="1:6" x14ac:dyDescent="0.2">
      <c r="A32" s="16"/>
      <c r="B32" s="14"/>
      <c r="C32" s="15"/>
      <c r="D32" s="9" t="s">
        <v>13</v>
      </c>
      <c r="E32" s="20">
        <v>1052896.68</v>
      </c>
      <c r="F32" s="23">
        <v>1052896.68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885773748.65999985</v>
      </c>
      <c r="F35" s="27">
        <f>SUM(F36:F40)</f>
        <v>805667196.83999991</v>
      </c>
    </row>
    <row r="36" spans="1:6" x14ac:dyDescent="0.2">
      <c r="A36" s="16"/>
      <c r="B36" s="14"/>
      <c r="C36" s="15"/>
      <c r="D36" s="9" t="s">
        <v>46</v>
      </c>
      <c r="E36" s="20">
        <v>84151016.049999997</v>
      </c>
      <c r="F36" s="23">
        <v>223549712.40000001</v>
      </c>
    </row>
    <row r="37" spans="1:6" x14ac:dyDescent="0.2">
      <c r="A37" s="16"/>
      <c r="B37" s="14"/>
      <c r="C37" s="15"/>
      <c r="D37" s="9" t="s">
        <v>14</v>
      </c>
      <c r="E37" s="20">
        <v>801555621.30999994</v>
      </c>
      <c r="F37" s="23">
        <v>582050373.13999999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67111.3</v>
      </c>
      <c r="F40" s="23">
        <v>67111.3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807584210.18999982</v>
      </c>
      <c r="F46" s="27">
        <f>SUM(F42+F35+F30)</f>
        <v>727477658.36999989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837333202.3299998</v>
      </c>
      <c r="F48" s="22">
        <f>F46+F26</f>
        <v>781504679.18999994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  <row r="56" spans="1:6" x14ac:dyDescent="0.2">
      <c r="A56" s="28"/>
      <c r="C56" s="29"/>
      <c r="D56" s="30"/>
    </row>
    <row r="57" spans="1:6" x14ac:dyDescent="0.2">
      <c r="A57" s="30"/>
      <c r="C57" s="29"/>
      <c r="D57" s="30"/>
    </row>
    <row r="58" spans="1:6" x14ac:dyDescent="0.2">
      <c r="A58" s="30"/>
      <c r="C58" s="29"/>
      <c r="D58" s="30"/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81" orientation="landscape" r:id="rId1"/>
  <headerFooter alignWithMargins="0">
    <oddFooter xml:space="preserve">&amp;L__________________________________
LIC. ISRAEL MOSQUEDA GASCA
TITULAR DE LA PRESIDENCIA MUNICIPAL
&amp;R_______________________________
CP. HOSNI EDDEF GARCIA MORENO
TITULAR DE TESORERIA MUNICIPAL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 de Windows</cp:lastModifiedBy>
  <cp:lastPrinted>2025-07-25T19:09:31Z</cp:lastPrinted>
  <dcterms:created xsi:type="dcterms:W3CDTF">2012-12-11T20:26:08Z</dcterms:created>
  <dcterms:modified xsi:type="dcterms:W3CDTF">2025-07-25T19:10:45Z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