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ACT!$A$1:$C$78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<sst xmlns="http://schemas.openxmlformats.org/spreadsheetml/2006/main" count="56" uniqueCount="56">
  <si>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</si>
  <si>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</si>
  <si>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</si>
  <si>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</si>
  <si>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</si>
  <si>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</si>
  <si>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</si>
  <si>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</si>
  <si>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</si>
  <si>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</si>
  <si>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</si>
  <si>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</si>
  <si>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</si>
  <si>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</si>
  <si>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</si>
  <si>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</si>
  <si>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</si>
  <si>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</si>
  <si>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</si>
  <si>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</si>
  <si>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</si>
  <si>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</si>
  <si>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</si>
  <si>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</si>
  <si>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</si>
  <si>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</si>
  <si>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</si>
  <si>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</si>
  <si>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</si>
  <si>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</si>
  <si>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</si>
  <si>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</si>
  <si>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</si>
  <si>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</si>
  <si>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</si>
  <si>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</si>
  <si>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</si>
  <si>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</si>
  <si>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</si>
  <si>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</si>
  <si>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</si>
  <si>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</si>
  <si>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</si>
  <si>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</si>
  <si>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</si>
  <si>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</si>
  <si>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</si>
  <si>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</si>
  <si>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</si>
  <si>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</si>
  <si>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</si>
  <si>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</si>
  <si>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</si>
  <si>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</si>
  <si>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</si>
  <si>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Valle de Santiago,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</si>
</sst>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left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view="pageLayout" topLeftCell="A53" zoomScaleNormal="70" workbookViewId="0">
      <selection sqref="A1:C78"/>
    </sheetView>
  </sheetViews>
  <sheetFormatPr baseColWidth="10" defaultColWidth="12" defaultRowHeight="11.25" x14ac:dyDescent="0.2"/>
  <cols>
    <col min="1" max="1" width="100.83203125" style="1" customWidth="1"/>
    <col min="2" max="3" width="30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44779122.260000005</v>
      </c>
      <c r="C4" s="14">
        <f>SUM(C5:C11)</f>
        <v>69536093.540000007</v>
      </c>
      <c r="D4" s="2"/>
    </row>
    <row r="5" spans="1:4" x14ac:dyDescent="0.2">
      <c r="A5" s="8" t="s">
        <v>1</v>
      </c>
      <c r="B5" s="15">
        <v>25742363.690000001</v>
      </c>
      <c r="C5" s="15">
        <v>27416056.34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937498</v>
      </c>
      <c r="D7" s="4">
        <v>4130</v>
      </c>
    </row>
    <row r="8" spans="1:4" x14ac:dyDescent="0.2">
      <c r="A8" s="8" t="s">
        <v>2</v>
      </c>
      <c r="B8" s="15">
        <v>11641181.51</v>
      </c>
      <c r="C8" s="15">
        <v>31750774.780000001</v>
      </c>
      <c r="D8" s="4">
        <v>4140</v>
      </c>
    </row>
    <row r="9" spans="1:4" x14ac:dyDescent="0.2">
      <c r="A9" s="8" t="s">
        <v>46</v>
      </c>
      <c r="B9" s="15">
        <v>2334485.64</v>
      </c>
      <c r="C9" s="15">
        <v>6881103.1600000001</v>
      </c>
      <c r="D9" s="4">
        <v>4150</v>
      </c>
    </row>
    <row r="10" spans="1:4" x14ac:dyDescent="0.2">
      <c r="A10" s="8" t="s">
        <v>47</v>
      </c>
      <c r="B10" s="15">
        <v>5061091.42</v>
      </c>
      <c r="C10" s="15">
        <v>2550661.2599999998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248028231.63</v>
      </c>
      <c r="C13" s="14">
        <f>SUM(C14:C15)</f>
        <v>671764723.72000003</v>
      </c>
      <c r="D13" s="2"/>
    </row>
    <row r="14" spans="1:4" ht="22.5" x14ac:dyDescent="0.2">
      <c r="A14" s="8" t="s">
        <v>50</v>
      </c>
      <c r="B14" s="15">
        <v>241256679.94999999</v>
      </c>
      <c r="C14" s="15">
        <v>445025633.19</v>
      </c>
      <c r="D14" s="4">
        <v>4210</v>
      </c>
    </row>
    <row r="15" spans="1:4" ht="11.25" customHeight="1" x14ac:dyDescent="0.2">
      <c r="A15" s="8" t="s">
        <v>51</v>
      </c>
      <c r="B15" s="15">
        <v>6771551.6799999997</v>
      </c>
      <c r="C15" s="15">
        <v>226739090.53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292807353.88999999</v>
      </c>
      <c r="C24" s="16">
        <f>SUM(C4+C13+C17)</f>
        <v>741300817.25999999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167235328.50999999</v>
      </c>
      <c r="C27" s="14">
        <f>SUM(C28:C30)</f>
        <v>359536335.5</v>
      </c>
      <c r="D27" s="2"/>
    </row>
    <row r="28" spans="1:5" ht="11.25" customHeight="1" x14ac:dyDescent="0.2">
      <c r="A28" s="8" t="s">
        <v>36</v>
      </c>
      <c r="B28" s="15">
        <v>86908809.329999998</v>
      </c>
      <c r="C28" s="15">
        <v>203341274.52000001</v>
      </c>
      <c r="D28" s="4">
        <v>5110</v>
      </c>
    </row>
    <row r="29" spans="1:5" ht="11.25" customHeight="1" x14ac:dyDescent="0.2">
      <c r="A29" s="8" t="s">
        <v>16</v>
      </c>
      <c r="B29" s="15">
        <v>17510922.850000001</v>
      </c>
      <c r="C29" s="15">
        <v>63327908.710000001</v>
      </c>
      <c r="D29" s="4">
        <v>5120</v>
      </c>
    </row>
    <row r="30" spans="1:5" ht="11.25" customHeight="1" x14ac:dyDescent="0.2">
      <c r="A30" s="8" t="s">
        <v>17</v>
      </c>
      <c r="B30" s="15">
        <v>62815596.329999998</v>
      </c>
      <c r="C30" s="15">
        <v>92867152.269999996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33656882.010000005</v>
      </c>
      <c r="C32" s="14">
        <f>SUM(C33:C41)</f>
        <v>111029160.48</v>
      </c>
      <c r="D32" s="2"/>
    </row>
    <row r="33" spans="1:4" ht="11.25" customHeight="1" x14ac:dyDescent="0.2">
      <c r="A33" s="8" t="s">
        <v>18</v>
      </c>
      <c r="B33" s="15">
        <v>13141929.15</v>
      </c>
      <c r="C33" s="15">
        <v>20718575.16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28687470.16</v>
      </c>
      <c r="D35" s="4">
        <v>5230</v>
      </c>
    </row>
    <row r="36" spans="1:4" ht="11.25" customHeight="1" x14ac:dyDescent="0.2">
      <c r="A36" s="8" t="s">
        <v>21</v>
      </c>
      <c r="B36" s="15">
        <v>16402019.449999999</v>
      </c>
      <c r="C36" s="15">
        <v>52826958.829999998</v>
      </c>
      <c r="D36" s="4">
        <v>5240</v>
      </c>
    </row>
    <row r="37" spans="1:4" ht="11.25" customHeight="1" x14ac:dyDescent="0.2">
      <c r="A37" s="8" t="s">
        <v>22</v>
      </c>
      <c r="B37" s="15">
        <v>4112933.41</v>
      </c>
      <c r="C37" s="15">
        <v>8796156.3300000001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660399.43999999994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660399.43999999994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320171.53000000003</v>
      </c>
      <c r="C48" s="14">
        <f>SUM(C49:C53)</f>
        <v>711823.12</v>
      </c>
      <c r="D48" s="2"/>
    </row>
    <row r="49" spans="1:5" ht="11.25" customHeight="1" x14ac:dyDescent="0.2">
      <c r="A49" s="8" t="s">
        <v>26</v>
      </c>
      <c r="B49" s="15">
        <v>320171.53000000003</v>
      </c>
      <c r="C49" s="15">
        <v>711823.12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21648917.530000001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21648917.530000001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7443955.79</v>
      </c>
      <c r="C61" s="14">
        <f>SUM(C62)</f>
        <v>24164468.789999999</v>
      </c>
      <c r="D61" s="2"/>
    </row>
    <row r="62" spans="1:5" ht="11.25" customHeight="1" x14ac:dyDescent="0.2">
      <c r="A62" s="8" t="s">
        <v>37</v>
      </c>
      <c r="B62" s="15">
        <v>7443955.79</v>
      </c>
      <c r="C62" s="15">
        <v>24164468.789999999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208656337.84</v>
      </c>
      <c r="C64" s="16">
        <f>C61+C55+C48+C43+C32+C27</f>
        <v>517751104.86000001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84151016.049999982</v>
      </c>
      <c r="C66" s="14">
        <f>C24-C64</f>
        <v>223549712.39999998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6" spans="1:8" x14ac:dyDescent="0.2">
      <c r="A76" s="21"/>
      <c r="C76" s="22"/>
    </row>
    <row r="77" spans="1:8" x14ac:dyDescent="0.2">
      <c r="A77" s="21"/>
      <c r="C77" s="20"/>
    </row>
    <row r="78" spans="1:8" x14ac:dyDescent="0.2">
      <c r="A78" s="21"/>
      <c r="C78" s="2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66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2025-07-25T19:07:45Z</cp:lastPrinted>
  <dcterms:created xsi:type="dcterms:W3CDTF">2012-12-11T20:29:16Z</dcterms:created>
  <dcterms:modified xsi:type="dcterms:W3CDTF">2025-07-25T19:32:59Z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