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13_ncr:1_{8F831DD0-80D2-47D6-A368-BDB7D81331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<sst xmlns="http://schemas.openxmlformats.org/spreadsheetml/2006/main" count="62" uniqueCount="61">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</sst>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3" fontId="3" fillId="3" borderId="4" xfId="16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zoomScaleSheetLayoutView="100" workbookViewId="0">
      <selection activeCell="B21" sqref="B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4430050</v>
      </c>
      <c r="C5" s="18">
        <v>2095578.2</v>
      </c>
      <c r="D5" s="9" t="s">
        <v>36</v>
      </c>
      <c r="E5" s="18">
        <v>892226.82</v>
      </c>
      <c r="F5" s="21">
        <v>905365.88</v>
      </c>
    </row>
    <row r="6" spans="1:6" x14ac:dyDescent="0.2">
      <c r="A6" s="9" t="s">
        <v>23</v>
      </c>
      <c r="B6" s="18">
        <v>887826.32</v>
      </c>
      <c r="C6" s="18">
        <v>883125.43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5317876.32</v>
      </c>
      <c r="C13" s="20">
        <f>SUM(C5:C11)</f>
        <v>2978703.63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892226.82</v>
      </c>
      <c r="F14" s="25">
        <f>SUM(F5:F12)</f>
        <v>905365.88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1006074.33</v>
      </c>
      <c r="C18" s="18">
        <v>1006074.33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3159639.33</v>
      </c>
      <c r="C19" s="18">
        <v>3039585.72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35297.410000000003</v>
      </c>
      <c r="C20" s="18">
        <v>35297.24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-2645481.79</v>
      </c>
      <c r="C21" s="18">
        <v>-2645481.79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1555529.2800000003</v>
      </c>
      <c r="C26" s="20">
        <f>SUM(C16:C24)</f>
        <v>1435475.5000000005</v>
      </c>
      <c r="D26" s="12" t="s">
        <v>50</v>
      </c>
      <c r="E26" s="20">
        <f>SUM(E24+E14)</f>
        <v>892226.82</v>
      </c>
      <c r="F26" s="25">
        <f>SUM(F14+F24)</f>
        <v>905365.88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6873405.6000000006</v>
      </c>
      <c r="C28" s="27">
        <f>C13+C26</f>
        <v>4414179.1300000008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-440546.85</v>
      </c>
      <c r="F30" s="25">
        <f>SUM(F31:F33)</f>
        <v>-440546.85</v>
      </c>
    </row>
    <row r="31" spans="1:6" x14ac:dyDescent="0.2">
      <c r="A31" s="13"/>
      <c r="B31" s="14"/>
      <c r="C31" s="15"/>
      <c r="D31" s="9" t="s">
        <v>2</v>
      </c>
      <c r="E31" s="18">
        <v>-440546.85</v>
      </c>
      <c r="F31" s="21">
        <v>-440546.85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10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10" x14ac:dyDescent="0.2">
      <c r="A34" s="13"/>
      <c r="B34" s="14"/>
      <c r="C34" s="15"/>
      <c r="D34" s="10"/>
      <c r="E34" s="19"/>
      <c r="F34" s="23"/>
    </row>
    <row r="35" spans="1:10" x14ac:dyDescent="0.2">
      <c r="A35" s="13"/>
      <c r="B35" s="14"/>
      <c r="C35" s="15"/>
      <c r="D35" s="8" t="s">
        <v>44</v>
      </c>
      <c r="E35" s="20">
        <f>SUM(E36:E40)</f>
        <v>6421725.6299999999</v>
      </c>
      <c r="F35" s="25">
        <f>SUM(F36:F40)</f>
        <v>3949360.1000000006</v>
      </c>
    </row>
    <row r="36" spans="1:10" x14ac:dyDescent="0.2">
      <c r="A36" s="13"/>
      <c r="B36" s="14"/>
      <c r="C36" s="15"/>
      <c r="D36" s="9" t="s">
        <v>46</v>
      </c>
      <c r="E36" s="18">
        <v>3737155.62</v>
      </c>
      <c r="F36" s="21">
        <v>-583726.63</v>
      </c>
    </row>
    <row r="37" spans="1:10" x14ac:dyDescent="0.2">
      <c r="A37" s="13"/>
      <c r="B37" s="14"/>
      <c r="C37" s="15"/>
      <c r="D37" s="9" t="s">
        <v>14</v>
      </c>
      <c r="E37" s="18">
        <v>2684570.01</v>
      </c>
      <c r="F37" s="21">
        <v>4533086.7300000004</v>
      </c>
      <c r="J37" s="26"/>
    </row>
    <row r="38" spans="1:10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10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10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10" x14ac:dyDescent="0.2">
      <c r="A41" s="13"/>
      <c r="B41" s="14"/>
      <c r="C41" s="15"/>
      <c r="D41" s="10"/>
      <c r="E41" s="19"/>
      <c r="F41" s="23"/>
    </row>
    <row r="42" spans="1:10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10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10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10" x14ac:dyDescent="0.2">
      <c r="A45" s="13"/>
      <c r="B45" s="14"/>
      <c r="C45" s="15"/>
      <c r="D45" s="10"/>
      <c r="E45" s="19"/>
      <c r="F45" s="23"/>
    </row>
    <row r="46" spans="1:10" x14ac:dyDescent="0.2">
      <c r="A46" s="13"/>
      <c r="B46" s="14"/>
      <c r="C46" s="15"/>
      <c r="D46" s="8" t="s">
        <v>48</v>
      </c>
      <c r="E46" s="20">
        <f>SUM(E42+E35+E30)</f>
        <v>5981178.7800000003</v>
      </c>
      <c r="F46" s="25">
        <f>SUM(F42+F35+F30)</f>
        <v>3508813.2500000005</v>
      </c>
    </row>
    <row r="47" spans="1:10" x14ac:dyDescent="0.2">
      <c r="A47" s="13"/>
      <c r="B47" s="14"/>
      <c r="C47" s="15"/>
      <c r="D47" s="11"/>
      <c r="E47" s="19"/>
      <c r="F47" s="23"/>
    </row>
    <row r="48" spans="1:10" x14ac:dyDescent="0.2">
      <c r="A48" s="13"/>
      <c r="B48" s="14"/>
      <c r="C48" s="15"/>
      <c r="D48" s="8" t="s">
        <v>49</v>
      </c>
      <c r="E48" s="20">
        <f>E46+E26</f>
        <v>6873405.6000000006</v>
      </c>
      <c r="F48" s="27">
        <f>F46+F26</f>
        <v>4414179.1300000008</v>
      </c>
    </row>
    <row r="49" spans="1:8" x14ac:dyDescent="0.2">
      <c r="A49" s="13"/>
      <c r="B49" s="14"/>
      <c r="C49" s="14"/>
      <c r="D49" s="16"/>
      <c r="E49" s="15"/>
      <c r="F49" s="15"/>
    </row>
    <row r="51" spans="1:8" ht="12.75" x14ac:dyDescent="0.2">
      <c r="A51" s="17" t="s">
        <v>59</v>
      </c>
      <c r="H51" s="2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2018-03-04T05:00:29Z</cp:lastPrinted>
  <dcterms:created xsi:type="dcterms:W3CDTF">2012-12-11T20:26:08Z</dcterms:created>
  <dcterms:modified xsi:type="dcterms:W3CDTF">2025-07-15T22:59:42Z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